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Admin\Desktop\JEDNOSTAVNA NABAVA - DRUŠTVENI DOM U MARUŠEVCU\"/>
    </mc:Choice>
  </mc:AlternateContent>
  <xr:revisionPtr revIDLastSave="0" documentId="8_{8558D389-AF78-476C-9374-8EE48DE64395}" xr6:coauthVersionLast="44" xr6:coauthVersionMax="44" xr10:uidLastSave="{00000000-0000-0000-0000-000000000000}"/>
  <bookViews>
    <workbookView xWindow="-120" yWindow="-120" windowWidth="29040" windowHeight="15840" xr2:uid="{00000000-000D-0000-FFFF-FFFF00000000}"/>
  </bookViews>
  <sheets>
    <sheet name="NASLOVNICA" sheetId="26" r:id="rId1"/>
    <sheet name="SVEUKUPNA REKAPITULACIJA" sheetId="6" r:id="rId2"/>
    <sheet name="OPĆI UVJETI" sheetId="16" r:id="rId3"/>
    <sheet name="G.O. RADOVI" sheetId="11" r:id="rId4"/>
    <sheet name="ELEKTROTEHNIČKI RADOVI" sheetId="23" r:id="rId5"/>
  </sheets>
  <externalReferences>
    <externalReference r:id="rId6"/>
    <externalReference r:id="rId7"/>
    <externalReference r:id="rId8"/>
  </externalReferences>
  <definedNames>
    <definedName name="_" localSheetId="3">#REF!</definedName>
    <definedName name="_" localSheetId="2">#REF!</definedName>
    <definedName name="_" localSheetId="1">#REF!</definedName>
    <definedName name="_">#REF!</definedName>
    <definedName name="_1" localSheetId="3">#REF!</definedName>
    <definedName name="_1" localSheetId="2">#REF!</definedName>
    <definedName name="_1">#REF!</definedName>
    <definedName name="_1_U" localSheetId="3">#REF!</definedName>
    <definedName name="_1_U" localSheetId="2">#REF!</definedName>
    <definedName name="_1_U">#REF!</definedName>
    <definedName name="_10" localSheetId="3">#REF!</definedName>
    <definedName name="_10" localSheetId="2">#REF!</definedName>
    <definedName name="_10">#REF!</definedName>
    <definedName name="_10_U" localSheetId="3">#REF!</definedName>
    <definedName name="_10_U" localSheetId="2">#REF!</definedName>
    <definedName name="_10_U">#REF!</definedName>
    <definedName name="_11" localSheetId="3">#REF!</definedName>
    <definedName name="_11" localSheetId="2">#REF!</definedName>
    <definedName name="_11">#REF!</definedName>
    <definedName name="_11_U" localSheetId="3">#REF!</definedName>
    <definedName name="_11_U" localSheetId="2">#REF!</definedName>
    <definedName name="_11_U">#REF!</definedName>
    <definedName name="_12" localSheetId="3">#REF!</definedName>
    <definedName name="_12" localSheetId="2">#REF!</definedName>
    <definedName name="_12">#REF!</definedName>
    <definedName name="_12_U" localSheetId="3">#REF!</definedName>
    <definedName name="_12_U" localSheetId="2">#REF!</definedName>
    <definedName name="_12_U">#REF!</definedName>
    <definedName name="_13" localSheetId="3">#REF!</definedName>
    <definedName name="_13" localSheetId="2">#REF!</definedName>
    <definedName name="_13">#REF!</definedName>
    <definedName name="_13_U" localSheetId="3">#REF!</definedName>
    <definedName name="_13_U" localSheetId="2">#REF!</definedName>
    <definedName name="_13_U">#REF!</definedName>
    <definedName name="_14" localSheetId="3">#REF!</definedName>
    <definedName name="_14" localSheetId="2">#REF!</definedName>
    <definedName name="_14">#REF!</definedName>
    <definedName name="_14_U" localSheetId="3">#REF!</definedName>
    <definedName name="_14_U" localSheetId="2">#REF!</definedName>
    <definedName name="_14_U">#REF!</definedName>
    <definedName name="_15" localSheetId="3">#REF!</definedName>
    <definedName name="_15" localSheetId="2">#REF!</definedName>
    <definedName name="_15">#REF!</definedName>
    <definedName name="_15_U" localSheetId="3">#REF!</definedName>
    <definedName name="_15_U" localSheetId="2">#REF!</definedName>
    <definedName name="_15_U">#REF!</definedName>
    <definedName name="_16" localSheetId="3">#REF!</definedName>
    <definedName name="_16" localSheetId="2">#REF!</definedName>
    <definedName name="_16">#REF!</definedName>
    <definedName name="_16_U" localSheetId="3">#REF!</definedName>
    <definedName name="_16_U" localSheetId="2">#REF!</definedName>
    <definedName name="_16_U">#REF!</definedName>
    <definedName name="_17" localSheetId="3">#REF!</definedName>
    <definedName name="_17" localSheetId="2">#REF!</definedName>
    <definedName name="_17">#REF!</definedName>
    <definedName name="_17_U" localSheetId="3">#REF!</definedName>
    <definedName name="_17_U" localSheetId="2">#REF!</definedName>
    <definedName name="_17_U">#REF!</definedName>
    <definedName name="_18" localSheetId="3">#REF!</definedName>
    <definedName name="_18" localSheetId="2">#REF!</definedName>
    <definedName name="_18">#REF!</definedName>
    <definedName name="_18_U" localSheetId="3">#REF!</definedName>
    <definedName name="_18_U" localSheetId="2">#REF!</definedName>
    <definedName name="_18_U">#REF!</definedName>
    <definedName name="_19" localSheetId="3">#REF!</definedName>
    <definedName name="_19" localSheetId="2">#REF!</definedName>
    <definedName name="_19">#REF!</definedName>
    <definedName name="_19_U" localSheetId="3">#REF!</definedName>
    <definedName name="_19_U" localSheetId="2">#REF!</definedName>
    <definedName name="_19_U">#REF!</definedName>
    <definedName name="_2" localSheetId="3">#REF!</definedName>
    <definedName name="_2" localSheetId="2">#REF!</definedName>
    <definedName name="_2">#REF!</definedName>
    <definedName name="_2_U" localSheetId="3">#REF!</definedName>
    <definedName name="_2_U" localSheetId="2">#REF!</definedName>
    <definedName name="_2_U">#REF!</definedName>
    <definedName name="_20" localSheetId="3">#REF!</definedName>
    <definedName name="_20" localSheetId="2">#REF!</definedName>
    <definedName name="_20">#REF!</definedName>
    <definedName name="_20_U" localSheetId="3">#REF!</definedName>
    <definedName name="_20_U" localSheetId="2">#REF!</definedName>
    <definedName name="_20_U">#REF!</definedName>
    <definedName name="_21" localSheetId="3">#REF!</definedName>
    <definedName name="_21" localSheetId="2">#REF!</definedName>
    <definedName name="_21">#REF!</definedName>
    <definedName name="_21_U" localSheetId="3">#REF!</definedName>
    <definedName name="_21_U" localSheetId="2">#REF!</definedName>
    <definedName name="_21_U">#REF!</definedName>
    <definedName name="_22" localSheetId="3">#REF!</definedName>
    <definedName name="_22" localSheetId="2">#REF!</definedName>
    <definedName name="_22">#REF!</definedName>
    <definedName name="_22_U" localSheetId="3">#REF!</definedName>
    <definedName name="_22_U" localSheetId="2">#REF!</definedName>
    <definedName name="_22_U">#REF!</definedName>
    <definedName name="_23" localSheetId="3">#REF!</definedName>
    <definedName name="_23" localSheetId="2">#REF!</definedName>
    <definedName name="_23">#REF!</definedName>
    <definedName name="_23_U" localSheetId="3">#REF!</definedName>
    <definedName name="_23_U" localSheetId="2">#REF!</definedName>
    <definedName name="_23_U">#REF!</definedName>
    <definedName name="_24" localSheetId="3">#REF!</definedName>
    <definedName name="_24" localSheetId="2">#REF!</definedName>
    <definedName name="_24">#REF!</definedName>
    <definedName name="_24_U" localSheetId="3">#REF!</definedName>
    <definedName name="_24_U" localSheetId="2">#REF!</definedName>
    <definedName name="_24_U">#REF!</definedName>
    <definedName name="_25" localSheetId="3">#REF!</definedName>
    <definedName name="_25" localSheetId="2">#REF!</definedName>
    <definedName name="_25">#REF!</definedName>
    <definedName name="_25_U" localSheetId="3">#REF!</definedName>
    <definedName name="_25_U" localSheetId="2">#REF!</definedName>
    <definedName name="_25_U">#REF!</definedName>
    <definedName name="_26" localSheetId="3">#REF!</definedName>
    <definedName name="_26" localSheetId="2">#REF!</definedName>
    <definedName name="_26">#REF!</definedName>
    <definedName name="_26_U" localSheetId="3">#REF!</definedName>
    <definedName name="_26_U" localSheetId="2">#REF!</definedName>
    <definedName name="_26_U">#REF!</definedName>
    <definedName name="_27" localSheetId="3">#REF!</definedName>
    <definedName name="_27" localSheetId="2">#REF!</definedName>
    <definedName name="_27">#REF!</definedName>
    <definedName name="_27_U" localSheetId="3">#REF!</definedName>
    <definedName name="_27_U" localSheetId="2">#REF!</definedName>
    <definedName name="_27_U">#REF!</definedName>
    <definedName name="_28" localSheetId="3">#REF!</definedName>
    <definedName name="_28" localSheetId="2">#REF!</definedName>
    <definedName name="_28">#REF!</definedName>
    <definedName name="_28_U" localSheetId="3">#REF!</definedName>
    <definedName name="_28_U" localSheetId="2">#REF!</definedName>
    <definedName name="_28_U">#REF!</definedName>
    <definedName name="_29" localSheetId="3">#REF!</definedName>
    <definedName name="_29" localSheetId="2">#REF!</definedName>
    <definedName name="_29">#REF!</definedName>
    <definedName name="_29_U" localSheetId="3">#REF!</definedName>
    <definedName name="_29_U" localSheetId="2">#REF!</definedName>
    <definedName name="_29_U">#REF!</definedName>
    <definedName name="_3" localSheetId="3">#REF!</definedName>
    <definedName name="_3" localSheetId="2">#REF!</definedName>
    <definedName name="_3">#REF!</definedName>
    <definedName name="_3_U" localSheetId="3">#REF!</definedName>
    <definedName name="_3_U" localSheetId="2">#REF!</definedName>
    <definedName name="_3_U">#REF!</definedName>
    <definedName name="_30" localSheetId="3">#REF!</definedName>
    <definedName name="_30" localSheetId="2">#REF!</definedName>
    <definedName name="_30">#REF!</definedName>
    <definedName name="_30_U" localSheetId="3">#REF!</definedName>
    <definedName name="_30_U" localSheetId="2">#REF!</definedName>
    <definedName name="_30_U">#REF!</definedName>
    <definedName name="_31" localSheetId="3">#REF!</definedName>
    <definedName name="_31" localSheetId="2">#REF!</definedName>
    <definedName name="_31">#REF!</definedName>
    <definedName name="_31_U" localSheetId="3">#REF!</definedName>
    <definedName name="_31_U" localSheetId="2">#REF!</definedName>
    <definedName name="_31_U">#REF!</definedName>
    <definedName name="_32" localSheetId="3">#REF!</definedName>
    <definedName name="_32" localSheetId="2">#REF!</definedName>
    <definedName name="_32">#REF!</definedName>
    <definedName name="_32_U" localSheetId="3">#REF!</definedName>
    <definedName name="_32_U" localSheetId="2">#REF!</definedName>
    <definedName name="_32_U">#REF!</definedName>
    <definedName name="_33" localSheetId="3">#REF!</definedName>
    <definedName name="_33" localSheetId="2">#REF!</definedName>
    <definedName name="_33">#REF!</definedName>
    <definedName name="_33_U" localSheetId="3">#REF!</definedName>
    <definedName name="_33_U" localSheetId="2">#REF!</definedName>
    <definedName name="_33_U">#REF!</definedName>
    <definedName name="_34" localSheetId="3">#REF!</definedName>
    <definedName name="_34" localSheetId="2">#REF!</definedName>
    <definedName name="_34">#REF!</definedName>
    <definedName name="_34_U" localSheetId="3">#REF!</definedName>
    <definedName name="_34_U" localSheetId="2">#REF!</definedName>
    <definedName name="_34_U">#REF!</definedName>
    <definedName name="_35" localSheetId="3">#REF!</definedName>
    <definedName name="_35" localSheetId="2">#REF!</definedName>
    <definedName name="_35">#REF!</definedName>
    <definedName name="_35_U" localSheetId="3">#REF!</definedName>
    <definedName name="_35_U" localSheetId="2">#REF!</definedName>
    <definedName name="_35_U">#REF!</definedName>
    <definedName name="_36" localSheetId="3">#REF!</definedName>
    <definedName name="_36" localSheetId="2">#REF!</definedName>
    <definedName name="_36">#REF!</definedName>
    <definedName name="_36_U" localSheetId="3">#REF!</definedName>
    <definedName name="_36_U" localSheetId="2">#REF!</definedName>
    <definedName name="_36_U">#REF!</definedName>
    <definedName name="_37" localSheetId="3">#REF!</definedName>
    <definedName name="_37" localSheetId="2">#REF!</definedName>
    <definedName name="_37">#REF!</definedName>
    <definedName name="_37_U" localSheetId="3">#REF!</definedName>
    <definedName name="_37_U" localSheetId="2">#REF!</definedName>
    <definedName name="_37_U">#REF!</definedName>
    <definedName name="_38" localSheetId="3">#REF!</definedName>
    <definedName name="_38" localSheetId="2">#REF!</definedName>
    <definedName name="_38">#REF!</definedName>
    <definedName name="_38_U" localSheetId="3">#REF!</definedName>
    <definedName name="_38_U" localSheetId="2">#REF!</definedName>
    <definedName name="_38_U">#REF!</definedName>
    <definedName name="_39" localSheetId="3">#REF!</definedName>
    <definedName name="_39" localSheetId="2">#REF!</definedName>
    <definedName name="_39">#REF!</definedName>
    <definedName name="_39_U" localSheetId="3">#REF!</definedName>
    <definedName name="_39_U" localSheetId="2">#REF!</definedName>
    <definedName name="_39_U">#REF!</definedName>
    <definedName name="_4" localSheetId="3">#REF!</definedName>
    <definedName name="_4" localSheetId="2">#REF!</definedName>
    <definedName name="_4">#REF!</definedName>
    <definedName name="_4_U" localSheetId="3">#REF!</definedName>
    <definedName name="_4_U" localSheetId="2">#REF!</definedName>
    <definedName name="_4_U">#REF!</definedName>
    <definedName name="_40" localSheetId="3">#REF!</definedName>
    <definedName name="_40" localSheetId="2">#REF!</definedName>
    <definedName name="_40">#REF!</definedName>
    <definedName name="_40_U" localSheetId="3">#REF!</definedName>
    <definedName name="_40_U" localSheetId="2">#REF!</definedName>
    <definedName name="_40_U">#REF!</definedName>
    <definedName name="_41" localSheetId="3">#REF!</definedName>
    <definedName name="_41" localSheetId="2">#REF!</definedName>
    <definedName name="_41">#REF!</definedName>
    <definedName name="_41_U" localSheetId="3">#REF!</definedName>
    <definedName name="_41_U" localSheetId="2">#REF!</definedName>
    <definedName name="_41_U">#REF!</definedName>
    <definedName name="_42" localSheetId="3">#REF!</definedName>
    <definedName name="_42" localSheetId="2">#REF!</definedName>
    <definedName name="_42">#REF!</definedName>
    <definedName name="_42_U" localSheetId="3">#REF!</definedName>
    <definedName name="_42_U" localSheetId="2">#REF!</definedName>
    <definedName name="_42_U">#REF!</definedName>
    <definedName name="_43" localSheetId="3">#REF!</definedName>
    <definedName name="_43" localSheetId="2">#REF!</definedName>
    <definedName name="_43">#REF!</definedName>
    <definedName name="_43_U" localSheetId="3">#REF!</definedName>
    <definedName name="_43_U" localSheetId="2">#REF!</definedName>
    <definedName name="_43_U">#REF!</definedName>
    <definedName name="_44" localSheetId="3">#REF!</definedName>
    <definedName name="_44" localSheetId="2">#REF!</definedName>
    <definedName name="_44">#REF!</definedName>
    <definedName name="_44_U" localSheetId="3">#REF!</definedName>
    <definedName name="_44_U" localSheetId="2">#REF!</definedName>
    <definedName name="_44_U">#REF!</definedName>
    <definedName name="_45" localSheetId="3">#REF!</definedName>
    <definedName name="_45" localSheetId="2">#REF!</definedName>
    <definedName name="_45">#REF!</definedName>
    <definedName name="_45_U" localSheetId="3">#REF!</definedName>
    <definedName name="_45_U" localSheetId="2">#REF!</definedName>
    <definedName name="_45_U">#REF!</definedName>
    <definedName name="_46" localSheetId="3">#REF!</definedName>
    <definedName name="_46" localSheetId="2">#REF!</definedName>
    <definedName name="_46">#REF!</definedName>
    <definedName name="_46_U" localSheetId="3">#REF!</definedName>
    <definedName name="_46_U" localSheetId="2">#REF!</definedName>
    <definedName name="_46_U">#REF!</definedName>
    <definedName name="_47" localSheetId="3">#REF!</definedName>
    <definedName name="_47" localSheetId="2">#REF!</definedName>
    <definedName name="_47">#REF!</definedName>
    <definedName name="_47_U" localSheetId="3">#REF!</definedName>
    <definedName name="_47_U" localSheetId="2">#REF!</definedName>
    <definedName name="_47_U">#REF!</definedName>
    <definedName name="_48" localSheetId="3">#REF!</definedName>
    <definedName name="_48" localSheetId="2">#REF!</definedName>
    <definedName name="_48">#REF!</definedName>
    <definedName name="_48_U" localSheetId="3">#REF!</definedName>
    <definedName name="_48_U" localSheetId="2">#REF!</definedName>
    <definedName name="_48_U">#REF!</definedName>
    <definedName name="_49" localSheetId="3">#REF!</definedName>
    <definedName name="_49" localSheetId="2">#REF!</definedName>
    <definedName name="_49">#REF!</definedName>
    <definedName name="_49_U" localSheetId="3">#REF!</definedName>
    <definedName name="_49_U" localSheetId="2">#REF!</definedName>
    <definedName name="_49_U">#REF!</definedName>
    <definedName name="_5" localSheetId="3">#REF!</definedName>
    <definedName name="_5" localSheetId="2">#REF!</definedName>
    <definedName name="_5">#REF!</definedName>
    <definedName name="_5_U" localSheetId="3">#REF!</definedName>
    <definedName name="_5_U" localSheetId="2">#REF!</definedName>
    <definedName name="_5_U">#REF!</definedName>
    <definedName name="_50" localSheetId="3">#REF!</definedName>
    <definedName name="_50" localSheetId="2">#REF!</definedName>
    <definedName name="_50">#REF!</definedName>
    <definedName name="_50_U" localSheetId="3">#REF!</definedName>
    <definedName name="_50_U" localSheetId="2">#REF!</definedName>
    <definedName name="_50_U">#REF!</definedName>
    <definedName name="_51" localSheetId="3">#REF!</definedName>
    <definedName name="_51" localSheetId="2">#REF!</definedName>
    <definedName name="_51">#REF!</definedName>
    <definedName name="_51_U" localSheetId="3">#REF!</definedName>
    <definedName name="_51_U" localSheetId="2">#REF!</definedName>
    <definedName name="_51_U">#REF!</definedName>
    <definedName name="_52" localSheetId="3">#REF!</definedName>
    <definedName name="_52" localSheetId="2">#REF!</definedName>
    <definedName name="_52">#REF!</definedName>
    <definedName name="_52_U" localSheetId="3">#REF!</definedName>
    <definedName name="_52_U" localSheetId="2">#REF!</definedName>
    <definedName name="_52_U">#REF!</definedName>
    <definedName name="_53" localSheetId="3">#REF!</definedName>
    <definedName name="_53" localSheetId="2">#REF!</definedName>
    <definedName name="_53">#REF!</definedName>
    <definedName name="_53_U" localSheetId="3">#REF!</definedName>
    <definedName name="_53_U" localSheetId="2">#REF!</definedName>
    <definedName name="_53_U">#REF!</definedName>
    <definedName name="_54" localSheetId="3">#REF!</definedName>
    <definedName name="_54" localSheetId="2">#REF!</definedName>
    <definedName name="_54">#REF!</definedName>
    <definedName name="_54_U" localSheetId="3">#REF!</definedName>
    <definedName name="_54_U" localSheetId="2">#REF!</definedName>
    <definedName name="_54_U">#REF!</definedName>
    <definedName name="_55" localSheetId="3">#REF!</definedName>
    <definedName name="_55" localSheetId="2">#REF!</definedName>
    <definedName name="_55">#REF!</definedName>
    <definedName name="_55_U" localSheetId="3">#REF!</definedName>
    <definedName name="_55_U" localSheetId="2">#REF!</definedName>
    <definedName name="_55_U">#REF!</definedName>
    <definedName name="_56" localSheetId="3">#REF!</definedName>
    <definedName name="_56" localSheetId="2">#REF!</definedName>
    <definedName name="_56">#REF!</definedName>
    <definedName name="_56_U" localSheetId="3">#REF!</definedName>
    <definedName name="_56_U" localSheetId="2">#REF!</definedName>
    <definedName name="_56_U">#REF!</definedName>
    <definedName name="_57" localSheetId="3">#REF!</definedName>
    <definedName name="_57" localSheetId="2">#REF!</definedName>
    <definedName name="_57">#REF!</definedName>
    <definedName name="_57_U" localSheetId="3">#REF!</definedName>
    <definedName name="_57_U" localSheetId="2">#REF!</definedName>
    <definedName name="_57_U">#REF!</definedName>
    <definedName name="_58" localSheetId="3">#REF!</definedName>
    <definedName name="_58" localSheetId="2">#REF!</definedName>
    <definedName name="_58">#REF!</definedName>
    <definedName name="_58_U" localSheetId="3">#REF!</definedName>
    <definedName name="_58_U" localSheetId="2">#REF!</definedName>
    <definedName name="_58_U">#REF!</definedName>
    <definedName name="_59" localSheetId="3">#REF!</definedName>
    <definedName name="_59" localSheetId="2">#REF!</definedName>
    <definedName name="_59">#REF!</definedName>
    <definedName name="_59_U" localSheetId="3">#REF!</definedName>
    <definedName name="_59_U" localSheetId="2">#REF!</definedName>
    <definedName name="_59_U">#REF!</definedName>
    <definedName name="_6" localSheetId="3">#REF!</definedName>
    <definedName name="_6" localSheetId="2">#REF!</definedName>
    <definedName name="_6">#REF!</definedName>
    <definedName name="_6_U" localSheetId="3">#REF!</definedName>
    <definedName name="_6_U" localSheetId="2">#REF!</definedName>
    <definedName name="_6_U">#REF!</definedName>
    <definedName name="_60" localSheetId="3">#REF!</definedName>
    <definedName name="_60" localSheetId="2">#REF!</definedName>
    <definedName name="_60">#REF!</definedName>
    <definedName name="_60_U" localSheetId="3">#REF!</definedName>
    <definedName name="_60_U" localSheetId="2">#REF!</definedName>
    <definedName name="_60_U">#REF!</definedName>
    <definedName name="_61" localSheetId="3">#REF!</definedName>
    <definedName name="_61" localSheetId="2">#REF!</definedName>
    <definedName name="_61">#REF!</definedName>
    <definedName name="_61_U" localSheetId="3">#REF!</definedName>
    <definedName name="_61_U" localSheetId="2">#REF!</definedName>
    <definedName name="_61_U">#REF!</definedName>
    <definedName name="_62" localSheetId="3">#REF!</definedName>
    <definedName name="_62" localSheetId="2">#REF!</definedName>
    <definedName name="_62">#REF!</definedName>
    <definedName name="_62_U" localSheetId="3">#REF!</definedName>
    <definedName name="_62_U" localSheetId="2">#REF!</definedName>
    <definedName name="_62_U">#REF!</definedName>
    <definedName name="_63" localSheetId="3">#REF!</definedName>
    <definedName name="_63" localSheetId="2">#REF!</definedName>
    <definedName name="_63">#REF!</definedName>
    <definedName name="_63_U" localSheetId="3">#REF!</definedName>
    <definedName name="_63_U" localSheetId="2">#REF!</definedName>
    <definedName name="_63_U">#REF!</definedName>
    <definedName name="_64" localSheetId="3">#REF!</definedName>
    <definedName name="_64" localSheetId="2">#REF!</definedName>
    <definedName name="_64">#REF!</definedName>
    <definedName name="_64_U" localSheetId="3">#REF!</definedName>
    <definedName name="_64_U" localSheetId="2">#REF!</definedName>
    <definedName name="_64_U">#REF!</definedName>
    <definedName name="_7" localSheetId="3">#REF!</definedName>
    <definedName name="_7" localSheetId="2">#REF!</definedName>
    <definedName name="_7">#REF!</definedName>
    <definedName name="_7_U" localSheetId="3">#REF!</definedName>
    <definedName name="_7_U" localSheetId="2">#REF!</definedName>
    <definedName name="_7_U">#REF!</definedName>
    <definedName name="_8" localSheetId="3">#REF!</definedName>
    <definedName name="_8" localSheetId="2">#REF!</definedName>
    <definedName name="_8">#REF!</definedName>
    <definedName name="_8_U" localSheetId="3">#REF!</definedName>
    <definedName name="_8_U" localSheetId="2">#REF!</definedName>
    <definedName name="_8_U">#REF!</definedName>
    <definedName name="_9" localSheetId="3">#REF!</definedName>
    <definedName name="_9" localSheetId="2">#REF!</definedName>
    <definedName name="_9">#REF!</definedName>
    <definedName name="_9_U" localSheetId="3">#REF!</definedName>
    <definedName name="_9_U" localSheetId="2">#REF!</definedName>
    <definedName name="_9_U">#REF!</definedName>
    <definedName name="_Hlk484968360" localSheetId="2">'OPĆI UVJETI'!$B$41</definedName>
    <definedName name="_rbr" localSheetId="4">'ELEKTROTEHNIČKI RADOVI'!#REF!</definedName>
    <definedName name="_rbr" localSheetId="3">#REF!</definedName>
    <definedName name="_rbr">#REF!</definedName>
    <definedName name="_rbr2" localSheetId="4">'ELEKTROTEHNIČKI RADOVI'!#REF!</definedName>
    <definedName name="_rbr2" localSheetId="3">#REF!</definedName>
    <definedName name="_rbr2">#REF!</definedName>
    <definedName name="ANEX_I" localSheetId="3">#REF!</definedName>
    <definedName name="ANEX_I" localSheetId="2">#REF!</definedName>
    <definedName name="ANEX_I">#REF!</definedName>
    <definedName name="ANEX_II" localSheetId="3">#REF!</definedName>
    <definedName name="ANEX_II" localSheetId="2">#REF!</definedName>
    <definedName name="ANEX_II">#REF!</definedName>
    <definedName name="AUTOR" localSheetId="3">#REF!</definedName>
    <definedName name="AUTOR" localSheetId="2">#REF!</definedName>
    <definedName name="AUTOR">#REF!</definedName>
    <definedName name="AVANS_ISPL" localSheetId="3">#REF!</definedName>
    <definedName name="AVANS_ISPL" localSheetId="2">#REF!</definedName>
    <definedName name="AVANS_ISPL">#REF!</definedName>
    <definedName name="BORDURA" localSheetId="3">#REF!</definedName>
    <definedName name="BORDURA" localSheetId="2">#REF!</definedName>
    <definedName name="BORDURA">#REF!</definedName>
    <definedName name="BORDURA_1" localSheetId="3">#REF!</definedName>
    <definedName name="BORDURA_1" localSheetId="2">#REF!</definedName>
    <definedName name="BORDURA_1">#REF!</definedName>
    <definedName name="BR_STR_1" localSheetId="3">#REF!</definedName>
    <definedName name="BR_STR_1" localSheetId="2">#REF!</definedName>
    <definedName name="BR_STR_1">#REF!</definedName>
    <definedName name="BR_STR_2" localSheetId="3">#REF!</definedName>
    <definedName name="BR_STR_2" localSheetId="2">#REF!</definedName>
    <definedName name="BR_STR_2">#REF!</definedName>
    <definedName name="BROJ_KUCA" localSheetId="3">#REF!</definedName>
    <definedName name="BROJ_KUCA" localSheetId="2">#REF!</definedName>
    <definedName name="BROJ_KUCA">#REF!</definedName>
    <definedName name="BROJ_LISTOVA" localSheetId="3">#REF!</definedName>
    <definedName name="BROJ_LISTOVA" localSheetId="2">#REF!</definedName>
    <definedName name="BROJ_LISTOVA">#REF!</definedName>
    <definedName name="BROJ_SIT" localSheetId="3">#REF!</definedName>
    <definedName name="BROJ_SIT" localSheetId="2">#REF!</definedName>
    <definedName name="BROJ_SIT">#REF!</definedName>
    <definedName name="COPY_8" localSheetId="3">#REF!</definedName>
    <definedName name="COPY_8" localSheetId="2">#REF!</definedName>
    <definedName name="COPY_8">#REF!</definedName>
    <definedName name="DAT_SIT" localSheetId="3">#REF!</definedName>
    <definedName name="DAT_SIT" localSheetId="2">#REF!</definedName>
    <definedName name="DAT_SIT">#REF!</definedName>
    <definedName name="DATOTEKA" localSheetId="3">#REF!</definedName>
    <definedName name="DATOTEKA" localSheetId="2">#REF!</definedName>
    <definedName name="DATOTEKA">#REF!</definedName>
    <definedName name="DATUM_DANAS" localSheetId="3">#REF!</definedName>
    <definedName name="DATUM_DANAS" localSheetId="2">#REF!</definedName>
    <definedName name="DATUM_DANAS">#REF!</definedName>
    <definedName name="DIREKTOR" localSheetId="3">#REF!</definedName>
    <definedName name="DIREKTOR" localSheetId="2">#REF!</definedName>
    <definedName name="DIREKTOR">#REF!</definedName>
    <definedName name="DODAVANJE" localSheetId="3">#REF!</definedName>
    <definedName name="DODAVANJE" localSheetId="2">#REF!</definedName>
    <definedName name="DODAVANJE">#REF!</definedName>
    <definedName name="DOP_UGOV" localSheetId="3">#REF!</definedName>
    <definedName name="DOP_UGOV" localSheetId="2">#REF!</definedName>
    <definedName name="DOP_UGOV">#REF!</definedName>
    <definedName name="DOPUNSKI_UGOVOR" localSheetId="3">#REF!</definedName>
    <definedName name="DOPUNSKI_UGOVOR" localSheetId="2">#REF!</definedName>
    <definedName name="DOPUNSKI_UGOVOR">#REF!</definedName>
    <definedName name="ESTER" localSheetId="3">#REF!</definedName>
    <definedName name="ESTER" localSheetId="2">#REF!</definedName>
    <definedName name="ESTER">#REF!</definedName>
    <definedName name="Excel_BuiltIn_Criteria" localSheetId="3">#REF!</definedName>
    <definedName name="Excel_BuiltIn_Criteria" localSheetId="2">#REF!</definedName>
    <definedName name="Excel_BuiltIn_Criteria">#REF!</definedName>
    <definedName name="Excel_BuiltIn_Extract" localSheetId="3">#REF!</definedName>
    <definedName name="Excel_BuiltIn_Extract" localSheetId="2">#REF!</definedName>
    <definedName name="Excel_BuiltIn_Extract">#REF!</definedName>
    <definedName name="GLAVNI" localSheetId="3">#REF!</definedName>
    <definedName name="GLAVNI" localSheetId="2">#REF!</definedName>
    <definedName name="GLAVNI">#REF!</definedName>
    <definedName name="GOD_POC" localSheetId="3">#REF!</definedName>
    <definedName name="GOD_POC" localSheetId="2">#REF!</definedName>
    <definedName name="GOD_POC">#REF!</definedName>
    <definedName name="GOD_SIT" localSheetId="3">#REF!</definedName>
    <definedName name="GOD_SIT" localSheetId="2">#REF!</definedName>
    <definedName name="GOD_SIT">#REF!</definedName>
    <definedName name="h" localSheetId="3">#REF!</definedName>
    <definedName name="h" localSheetId="2">#REF!</definedName>
    <definedName name="h">#REF!</definedName>
    <definedName name="I" localSheetId="3">#REF!</definedName>
    <definedName name="I" localSheetId="2">#REF!</definedName>
    <definedName name="I">#REF!</definedName>
    <definedName name="II" localSheetId="3">#REF!</definedName>
    <definedName name="II" localSheetId="2">#REF!</definedName>
    <definedName name="II">#REF!</definedName>
    <definedName name="III" localSheetId="3">#REF!</definedName>
    <definedName name="III" localSheetId="2">#REF!</definedName>
    <definedName name="III">#REF!</definedName>
    <definedName name="IME_DAT" localSheetId="3">#REF!</definedName>
    <definedName name="IME_DAT" localSheetId="2">#REF!</definedName>
    <definedName name="IME_DAT">#REF!</definedName>
    <definedName name="INVESTITOR" localSheetId="3">#REF!</definedName>
    <definedName name="INVESTITOR" localSheetId="2">#REF!</definedName>
    <definedName name="INVESTITOR">#REF!</definedName>
    <definedName name="ISPIS" localSheetId="3">#REF!</definedName>
    <definedName name="ISPIS" localSheetId="2">#REF!</definedName>
    <definedName name="ISPIS">#REF!</definedName>
    <definedName name="_xlnm.Print_Titles" localSheetId="1">'SVEUKUPNA REKAPITULACIJA'!$3:$4</definedName>
    <definedName name="IV" localSheetId="3">#REF!</definedName>
    <definedName name="IV" localSheetId="2">#REF!</definedName>
    <definedName name="IV">#REF!</definedName>
    <definedName name="IX" localSheetId="3">#REF!</definedName>
    <definedName name="IX" localSheetId="2">#REF!</definedName>
    <definedName name="IX">#REF!</definedName>
    <definedName name="IZVODITELJ" localSheetId="3">#REF!</definedName>
    <definedName name="IZVODITELJ" localSheetId="2">#REF!</definedName>
    <definedName name="IZVODITELJ">#REF!</definedName>
    <definedName name="kk_1">[1]POMOĆNI!$B$76</definedName>
    <definedName name="kk1i">[1]POMOĆNI!$B$64</definedName>
    <definedName name="kk1p">[1]POMOĆNI!$B$58</definedName>
    <definedName name="kk1v">[1]POMOĆNI!$L$57</definedName>
    <definedName name="kk2i">[1]POMOĆNI!$B$65</definedName>
    <definedName name="kk2p">[1]POMOĆNI!$B$59</definedName>
    <definedName name="kk2v">[1]POMOĆNI!$L$58</definedName>
    <definedName name="kk3i">[1]POMOĆNI!$B$66</definedName>
    <definedName name="kk3p">[1]POMOĆNI!$B$60</definedName>
    <definedName name="kk3v">[1]POMOĆNI!$L$59</definedName>
    <definedName name="kk4i">[1]POMOĆNI!$B$67</definedName>
    <definedName name="kk4p">[1]POMOĆNI!$B$61</definedName>
    <definedName name="kk4v">[1]POMOĆNI!$L$60</definedName>
    <definedName name="kk5i">[1]POMOĆNI!$B$68</definedName>
    <definedName name="kk5p">[1]POMOĆNI!$B$62</definedName>
    <definedName name="kk5v">[1]POMOĆNI!$L$61</definedName>
    <definedName name="kk6i">[1]POMOĆNI!$B$69</definedName>
    <definedName name="kk6p">[1]POMOĆNI!$B$63</definedName>
    <definedName name="kk6v">[1]POMOĆNI!$L$62</definedName>
    <definedName name="KLASA" localSheetId="3">#REF!</definedName>
    <definedName name="KLASA" localSheetId="2">#REF!</definedName>
    <definedName name="KLASA">#REF!</definedName>
    <definedName name="KRAJ" localSheetId="3">#REF!</definedName>
    <definedName name="KRAJ" localSheetId="2">#REF!</definedName>
    <definedName name="KRAJ">#REF!</definedName>
    <definedName name="krov">[1]POMOĆNI!$B$56:$B$69</definedName>
    <definedName name="krov_1">[1]POMOĆNI!$L$56:$L$62</definedName>
    <definedName name="krov_2">[1]POMOĆNI!$B$76:$B$77</definedName>
    <definedName name="KUCE_U_OBRADI" localSheetId="3">#REF!</definedName>
    <definedName name="KUCE_U_OBRADI" localSheetId="2">#REF!</definedName>
    <definedName name="KUCE_U_OBRADI">#REF!</definedName>
    <definedName name="MJES_BROJ" localSheetId="3">#REF!</definedName>
    <definedName name="MJES_BROJ" localSheetId="2">#REF!</definedName>
    <definedName name="MJES_BROJ">#REF!</definedName>
    <definedName name="MJES_POC" localSheetId="3">#REF!</definedName>
    <definedName name="MJES_POC" localSheetId="2">#REF!</definedName>
    <definedName name="MJES_POC">#REF!</definedName>
    <definedName name="MJES_REAL" localSheetId="3">#REF!</definedName>
    <definedName name="MJES_REAL" localSheetId="2">#REF!</definedName>
    <definedName name="MJES_REAL">#REF!</definedName>
    <definedName name="MJES_SIT" localSheetId="3">#REF!</definedName>
    <definedName name="MJES_SIT" localSheetId="2">#REF!</definedName>
    <definedName name="MJES_SIT">#REF!</definedName>
    <definedName name="MJES_ZA_OBR" localSheetId="3">#REF!</definedName>
    <definedName name="MJES_ZA_OBR" localSheetId="2">#REF!</definedName>
    <definedName name="MJES_ZA_OBR">#REF!</definedName>
    <definedName name="MJESTO" localSheetId="3">#REF!</definedName>
    <definedName name="MJESTO" localSheetId="2">#REF!</definedName>
    <definedName name="MJESTO">#REF!</definedName>
    <definedName name="N_DODAVANJE" localSheetId="3">#REF!</definedName>
    <definedName name="N_DODAVANJE" localSheetId="2">#REF!</definedName>
    <definedName name="N_DODAVANJE">#REF!</definedName>
    <definedName name="N_ISPIS" localSheetId="3">#REF!</definedName>
    <definedName name="N_ISPIS" localSheetId="2">#REF!</definedName>
    <definedName name="N_ISPIS">#REF!</definedName>
    <definedName name="N_ISPIS_N" localSheetId="3">#REF!</definedName>
    <definedName name="N_ISPIS_N" localSheetId="2">#REF!</definedName>
    <definedName name="N_ISPIS_N">#REF!</definedName>
    <definedName name="N_PREGLED" localSheetId="3">#REF!</definedName>
    <definedName name="N_PREGLED" localSheetId="2">#REF!</definedName>
    <definedName name="N_PREGLED">#REF!</definedName>
    <definedName name="N_PREGLED_N" localSheetId="3">#REF!</definedName>
    <definedName name="N_PREGLED_N" localSheetId="2">#REF!</definedName>
    <definedName name="N_PREGLED_N">#REF!</definedName>
    <definedName name="N_SPREMANJE" localSheetId="3">#REF!</definedName>
    <definedName name="N_SPREMANJE" localSheetId="2">#REF!</definedName>
    <definedName name="N_SPREMANJE">#REF!</definedName>
    <definedName name="N_SPREMANJE_N" localSheetId="3">#REF!</definedName>
    <definedName name="N_SPREMANJE_N" localSheetId="2">#REF!</definedName>
    <definedName name="N_SPREMANJE_N">#REF!</definedName>
    <definedName name="N_UNOS" localSheetId="3">#REF!</definedName>
    <definedName name="N_UNOS" localSheetId="2">#REF!</definedName>
    <definedName name="N_UNOS">#REF!</definedName>
    <definedName name="N_UNOS_N" localSheetId="3">#REF!</definedName>
    <definedName name="N_UNOS_N" localSheetId="2">#REF!</definedName>
    <definedName name="N_UNOS_N">#REF!</definedName>
    <definedName name="NADZOR" localSheetId="3">#REF!</definedName>
    <definedName name="NADZOR" localSheetId="2">#REF!</definedName>
    <definedName name="NADZOR">#REF!</definedName>
    <definedName name="NAP_DODAVANJE" localSheetId="3">#REF!</definedName>
    <definedName name="NAP_DODAVANJE" localSheetId="2">#REF!</definedName>
    <definedName name="NAP_DODAVANJE" localSheetId="1">#REF!</definedName>
    <definedName name="NAP_DODAVANJE">#REF!</definedName>
    <definedName name="NAP_ISPIS" localSheetId="3">#REF!</definedName>
    <definedName name="NAP_ISPIS" localSheetId="2">#REF!</definedName>
    <definedName name="NAP_ISPIS" localSheetId="1">#REF!</definedName>
    <definedName name="NAP_ISPIS">#REF!</definedName>
    <definedName name="NAP_PREGLED" localSheetId="3">#REF!</definedName>
    <definedName name="NAP_PREGLED" localSheetId="2">#REF!</definedName>
    <definedName name="NAP_PREGLED" localSheetId="1">#REF!</definedName>
    <definedName name="NAP_PREGLED">#REF!</definedName>
    <definedName name="NAP_SPREMANJE" localSheetId="3">#REF!</definedName>
    <definedName name="NAP_SPREMANJE" localSheetId="2">#REF!</definedName>
    <definedName name="NAP_SPREMANJE" localSheetId="1">#REF!</definedName>
    <definedName name="NAP_SPREMANJE">#REF!</definedName>
    <definedName name="NAP_UNOS" localSheetId="3">#REF!</definedName>
    <definedName name="NAP_UNOS" localSheetId="2">#REF!</definedName>
    <definedName name="NAP_UNOS" localSheetId="1">#REF!</definedName>
    <definedName name="NAP_UNOS">#REF!</definedName>
    <definedName name="NAPUTAK" localSheetId="3">#REF!</definedName>
    <definedName name="NAPUTAK" localSheetId="2">#REF!</definedName>
    <definedName name="NAPUTAK">#REF!</definedName>
    <definedName name="NASLOVNICA" localSheetId="3">#REF!</definedName>
    <definedName name="NASLOVNICA" localSheetId="2">#REF!</definedName>
    <definedName name="NASLOVNICA">#REF!</definedName>
    <definedName name="OBJEKT" localSheetId="3">#REF!</definedName>
    <definedName name="OBJEKT" localSheetId="2">#REF!</definedName>
    <definedName name="OBJEKT">#REF!</definedName>
    <definedName name="OBRACUN" localSheetId="3">#REF!</definedName>
    <definedName name="OBRACUN" localSheetId="2">#REF!</definedName>
    <definedName name="OBRACUN">#REF!</definedName>
    <definedName name="OBRADIO" localSheetId="3">#REF!</definedName>
    <definedName name="OBRADIO" localSheetId="2">#REF!</definedName>
    <definedName name="OBRADIO">#REF!</definedName>
    <definedName name="ODG_2" localSheetId="3">#REF!</definedName>
    <definedName name="ODG_2" localSheetId="2">#REF!</definedName>
    <definedName name="ODG_2">#REF!</definedName>
    <definedName name="ODGOVOR_1" localSheetId="3">#REF!</definedName>
    <definedName name="ODGOVOR_1" localSheetId="2">#REF!</definedName>
    <definedName name="ODGOVOR_1">#REF!</definedName>
    <definedName name="ODGOVOR_2" localSheetId="3">#REF!</definedName>
    <definedName name="ODGOVOR_2" localSheetId="2">#REF!</definedName>
    <definedName name="ODGOVOR_2">#REF!</definedName>
    <definedName name="ODGOVOR_3" localSheetId="3">#REF!</definedName>
    <definedName name="ODGOVOR_3" localSheetId="2">#REF!</definedName>
    <definedName name="ODGOVOR_3">#REF!</definedName>
    <definedName name="ODGOVOR_4" localSheetId="3">#REF!</definedName>
    <definedName name="ODGOVOR_4" localSheetId="2">#REF!</definedName>
    <definedName name="ODGOVOR_4">#REF!</definedName>
    <definedName name="OKON_SIT" localSheetId="3">#REF!</definedName>
    <definedName name="OKON_SIT" localSheetId="2">#REF!</definedName>
    <definedName name="OKON_SIT">#REF!</definedName>
    <definedName name="OKON_SIT_I" localSheetId="3">#REF!</definedName>
    <definedName name="OKON_SIT_I" localSheetId="2">#REF!</definedName>
    <definedName name="OKON_SIT_I">#REF!</definedName>
    <definedName name="OPCINA" localSheetId="3">#REF!</definedName>
    <definedName name="OPCINA" localSheetId="2">#REF!</definedName>
    <definedName name="OPCINA">#REF!</definedName>
    <definedName name="ope_evid" localSheetId="3">#REF!</definedName>
    <definedName name="ope_evid" localSheetId="2">#REF!</definedName>
    <definedName name="ope_evid">#REF!</definedName>
    <definedName name="OSNOV_POD" localSheetId="3">#REF!</definedName>
    <definedName name="OSNOV_POD" localSheetId="2">#REF!</definedName>
    <definedName name="OSNOV_POD">#REF!</definedName>
    <definedName name="OSNOVNI_PODATCI" localSheetId="3">#REF!</definedName>
    <definedName name="OSNOVNI_PODATCI" localSheetId="2">#REF!</definedName>
    <definedName name="OSNOVNI_PODATCI">#REF!</definedName>
    <definedName name="PODACI" localSheetId="3">#REF!</definedName>
    <definedName name="PODACI" localSheetId="2">#REF!</definedName>
    <definedName name="PODACI">#REF!</definedName>
    <definedName name="PODRUCJE" localSheetId="3">#REF!</definedName>
    <definedName name="PODRUCJE" localSheetId="2">#REF!</definedName>
    <definedName name="PODRUCJE">#REF!</definedName>
    <definedName name="_xlnm.Print_Area" localSheetId="4">'ELEKTROTEHNIČKI RADOVI'!$A$1:$F$81</definedName>
    <definedName name="_xlnm.Print_Area" localSheetId="3">'G.O. RADOVI'!$A$1:$F$353</definedName>
    <definedName name="_xlnm.Print_Area" localSheetId="0">NASLOVNICA!$A$1:$J$52</definedName>
    <definedName name="_xlnm.Print_Area" localSheetId="2">'OPĆI UVJETI'!$A$1:$C$388</definedName>
    <definedName name="_xlnm.Print_Area" localSheetId="1">'SVEUKUPNA REKAPITULACIJA'!$A$1:$F$49</definedName>
    <definedName name="POPUST">[2]FAKTORI!$B$2</definedName>
    <definedName name="PREDH_SIT" localSheetId="3">#REF!</definedName>
    <definedName name="PREDH_SIT" localSheetId="2">#REF!</definedName>
    <definedName name="PREDH_SIT">#REF!</definedName>
    <definedName name="PREGLED" localSheetId="3">#REF!</definedName>
    <definedName name="PREGLED" localSheetId="2">#REF!</definedName>
    <definedName name="PREGLED">#REF!</definedName>
    <definedName name="PRIPREMIO" localSheetId="3">#REF!</definedName>
    <definedName name="PRIPREMIO" localSheetId="2">#REF!</definedName>
    <definedName name="PRIPREMIO">#REF!</definedName>
    <definedName name="PRIV_SIT" localSheetId="3">#REF!</definedName>
    <definedName name="PRIV_SIT" localSheetId="2">#REF!</definedName>
    <definedName name="PRIV_SIT">#REF!</definedName>
    <definedName name="PRIV_SIT_I" localSheetId="3">#REF!</definedName>
    <definedName name="PRIV_SIT_I" localSheetId="2">#REF!</definedName>
    <definedName name="PRIV_SIT_I">#REF!</definedName>
    <definedName name="PRIV_SIT_II" localSheetId="3">#REF!</definedName>
    <definedName name="PRIV_SIT_II" localSheetId="2">#REF!</definedName>
    <definedName name="PRIV_SIT_II">#REF!</definedName>
    <definedName name="RADILISTE" localSheetId="3">#REF!</definedName>
    <definedName name="RADILISTE" localSheetId="2">#REF!</definedName>
    <definedName name="RADILISTE">#REF!</definedName>
    <definedName name="rbr" localSheetId="4">'ELEKTROTEHNIČKI RADOVI'!#REF!</definedName>
    <definedName name="REALIZACIJA" localSheetId="3">#REF!</definedName>
    <definedName name="REALIZACIJA" localSheetId="2">#REF!</definedName>
    <definedName name="REALIZACIJA">#REF!</definedName>
    <definedName name="RED_BR_SIT" localSheetId="3">#REF!</definedName>
    <definedName name="RED_BR_SIT" localSheetId="2">#REF!</definedName>
    <definedName name="RED_BR_SIT">#REF!</definedName>
    <definedName name="REKAPITULACIJA" localSheetId="3">#REF!</definedName>
    <definedName name="REKAPITULACIJA" localSheetId="2">#REF!</definedName>
    <definedName name="REKAPITULACIJA">#REF!</definedName>
    <definedName name="rk_1">[1]POMOĆNI!$B$77</definedName>
    <definedName name="rk1v">[1]POMOĆNI!$L$56</definedName>
    <definedName name="rkh">[1]POMOĆNI!$B$56</definedName>
    <definedName name="rkv">[1]POMOĆNI!$B$57</definedName>
    <definedName name="SIT_BROJ" localSheetId="3">#REF!</definedName>
    <definedName name="SIT_BROJ" localSheetId="2">#REF!</definedName>
    <definedName name="SIT_BROJ">#REF!</definedName>
    <definedName name="SIT_FAZE" localSheetId="3">#REF!</definedName>
    <definedName name="SIT_FAZE" localSheetId="2">#REF!</definedName>
    <definedName name="SIT_FAZE">#REF!</definedName>
    <definedName name="SITUAC_PRIV" localSheetId="3">#REF!</definedName>
    <definedName name="SITUAC_PRIV" localSheetId="2">#REF!</definedName>
    <definedName name="SITUAC_PRIV">#REF!</definedName>
    <definedName name="SPREMANJE" localSheetId="3">#REF!</definedName>
    <definedName name="SPREMANJE" localSheetId="2">#REF!</definedName>
    <definedName name="SPREMANJE">#REF!</definedName>
    <definedName name="SVE_KUCE" localSheetId="3">#REF!</definedName>
    <definedName name="SVE_KUCE" localSheetId="2">#REF!</definedName>
    <definedName name="SVE_KUCE">#REF!</definedName>
    <definedName name="TEK_RACUN" localSheetId="3">#REF!</definedName>
    <definedName name="TEK_RACUN" localSheetId="2">#REF!</definedName>
    <definedName name="TEK_RACUN">#REF!</definedName>
    <definedName name="UGOV_AVANS" localSheetId="3">#REF!</definedName>
    <definedName name="UGOV_AVANS" localSheetId="2">#REF!</definedName>
    <definedName name="UGOV_AVANS">#REF!</definedName>
    <definedName name="UGOV_BROJ" localSheetId="3">#REF!</definedName>
    <definedName name="UGOV_BROJ" localSheetId="2">#REF!</definedName>
    <definedName name="UGOV_BROJ">#REF!</definedName>
    <definedName name="UGOV_IZNOS" localSheetId="3">#REF!</definedName>
    <definedName name="UGOV_IZNOS" localSheetId="2">#REF!</definedName>
    <definedName name="UGOV_IZNOS">#REF!</definedName>
    <definedName name="UKUPANCJENIK" localSheetId="2">[3]List1!$1:$1048576</definedName>
    <definedName name="UKUPANCJENIK" localSheetId="1">[3]List1!$1:$1048576</definedName>
    <definedName name="UKUPANCJENIK">[3]List1!$1:$1048576</definedName>
    <definedName name="UNOS" localSheetId="3">#REF!</definedName>
    <definedName name="UNOS" localSheetId="2">#REF!</definedName>
    <definedName name="UNOS">#REF!</definedName>
    <definedName name="UNOS_1" localSheetId="3">#REF!</definedName>
    <definedName name="UNOS_1" localSheetId="2">#REF!</definedName>
    <definedName name="UNOS_1">#REF!</definedName>
    <definedName name="UNOS_2" localSheetId="3">#REF!</definedName>
    <definedName name="UNOS_2" localSheetId="2">#REF!</definedName>
    <definedName name="UNOS_2">#REF!</definedName>
    <definedName name="UNOS_3" localSheetId="3">#REF!</definedName>
    <definedName name="UNOS_3" localSheetId="2">#REF!</definedName>
    <definedName name="UNOS_3">#REF!</definedName>
    <definedName name="UNOS_4" localSheetId="3">#REF!</definedName>
    <definedName name="UNOS_4" localSheetId="2">#REF!</definedName>
    <definedName name="UNOS_4">#REF!</definedName>
    <definedName name="UNOS_4_P" localSheetId="3">#REF!</definedName>
    <definedName name="UNOS_4_P" localSheetId="2">#REF!</definedName>
    <definedName name="UNOS_4_P">#REF!</definedName>
    <definedName name="V" localSheetId="3">#REF!</definedName>
    <definedName name="V" localSheetId="2">#REF!</definedName>
    <definedName name="V">#REF!</definedName>
    <definedName name="VEL_DATOTEKA" localSheetId="3">#REF!</definedName>
    <definedName name="VEL_DATOTEKA" localSheetId="2">#REF!</definedName>
    <definedName name="VEL_DATOTEKA">#REF!</definedName>
    <definedName name="VI" localSheetId="3">#REF!</definedName>
    <definedName name="VI" localSheetId="2">#REF!</definedName>
    <definedName name="VI">#REF!</definedName>
    <definedName name="VII" localSheetId="3">#REF!</definedName>
    <definedName name="VII" localSheetId="2">#REF!</definedName>
    <definedName name="VII">#REF!</definedName>
    <definedName name="VIII" localSheetId="3">#REF!</definedName>
    <definedName name="VIII" localSheetId="2">#REF!</definedName>
    <definedName name="VIII">#REF!</definedName>
    <definedName name="VRSTA_SIT" localSheetId="3">#REF!</definedName>
    <definedName name="VRSTA_SIT" localSheetId="2">#REF!</definedName>
    <definedName name="VRSTA_SIT">#REF!</definedName>
    <definedName name="X" localSheetId="3">#REF!</definedName>
    <definedName name="X" localSheetId="2">#REF!</definedName>
    <definedName name="X">#REF!</definedName>
    <definedName name="XI" localSheetId="3">#REF!</definedName>
    <definedName name="XI" localSheetId="2">#REF!</definedName>
    <definedName name="XI">#REF!</definedName>
    <definedName name="XII" localSheetId="3">#REF!</definedName>
    <definedName name="XII" localSheetId="2">#REF!</definedName>
    <definedName name="XII">#REF!</definedName>
    <definedName name="XIII" localSheetId="3">#REF!</definedName>
    <definedName name="XIII" localSheetId="2">#REF!</definedName>
    <definedName name="XIII">#REF!</definedName>
    <definedName name="XIV" localSheetId="3">#REF!</definedName>
    <definedName name="XIV" localSheetId="2">#REF!</definedName>
    <definedName name="XIV">#REF!</definedName>
    <definedName name="XV" localSheetId="3">#REF!</definedName>
    <definedName name="XV" localSheetId="2">#REF!</definedName>
    <definedName name="XV">#REF!</definedName>
    <definedName name="XX" localSheetId="3">#REF!</definedName>
    <definedName name="XX" localSheetId="2">#REF!</definedName>
    <definedName name="XX">#REF!</definedName>
    <definedName name="ZA_ISPLATU" localSheetId="3">#REF!</definedName>
    <definedName name="ZA_ISPLATU" localSheetId="2">#REF!</definedName>
    <definedName name="ZA_ISPLATU">#REF!</definedName>
    <definedName name="ZAGLAVLJE" localSheetId="3">#REF!</definedName>
    <definedName name="ZAGLAVLJE" localSheetId="2">#REF!</definedName>
    <definedName name="ZAGLAVLJE">#REF!</definedName>
    <definedName name="ZAGLAVLJE_1" localSheetId="3">#REF!</definedName>
    <definedName name="ZAGLAVLJE_1" localSheetId="2">#REF!</definedName>
    <definedName name="ZAGLAVLJE_1">#REF!</definedName>
    <definedName name="ZAP" localSheetId="3">#REF!</definedName>
    <definedName name="ZAP" localSheetId="2">#REF!</definedName>
    <definedName name="ZAP">#REF!</definedName>
    <definedName name="ZUPANIJA" localSheetId="3">#REF!</definedName>
    <definedName name="ZUPANIJA" localSheetId="2">#REF!</definedName>
    <definedName name="ZUPANIJA">#REF!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8" i="23" l="1"/>
  <c r="F66" i="23"/>
  <c r="F64" i="23"/>
  <c r="F62" i="23"/>
  <c r="F60" i="23"/>
  <c r="F58" i="23"/>
  <c r="F56" i="23"/>
  <c r="F54" i="23"/>
  <c r="F52" i="23"/>
  <c r="F50" i="23"/>
  <c r="F48" i="23"/>
  <c r="F46" i="23"/>
  <c r="F122" i="11"/>
  <c r="F119" i="11"/>
  <c r="F118" i="11"/>
  <c r="F114" i="11"/>
  <c r="F113" i="11"/>
  <c r="F54" i="11"/>
  <c r="F199" i="11"/>
  <c r="F197" i="11"/>
  <c r="F21" i="11" l="1"/>
  <c r="F39" i="23"/>
  <c r="F38" i="23"/>
  <c r="F35" i="23"/>
  <c r="F109" i="11" l="1"/>
  <c r="F108" i="11"/>
  <c r="F255" i="11" l="1"/>
  <c r="F254" i="11"/>
  <c r="F253" i="11"/>
  <c r="F236" i="11" l="1"/>
  <c r="F213" i="11" l="1"/>
  <c r="F212" i="11"/>
  <c r="F80" i="11"/>
  <c r="F79" i="11"/>
  <c r="F77" i="11"/>
  <c r="F75" i="11"/>
  <c r="F73" i="11"/>
  <c r="F71" i="11"/>
  <c r="F57" i="11"/>
  <c r="F31" i="11" l="1"/>
  <c r="F19" i="11"/>
  <c r="F171" i="11" l="1"/>
  <c r="F170" i="11"/>
  <c r="B76" i="23" l="1"/>
  <c r="A76" i="23"/>
  <c r="F75" i="23"/>
  <c r="B74" i="23"/>
  <c r="A74" i="23"/>
  <c r="F73" i="23"/>
  <c r="F70" i="23"/>
  <c r="F34" i="23"/>
  <c r="F33" i="23"/>
  <c r="F32" i="23"/>
  <c r="F29" i="23"/>
  <c r="F27" i="23"/>
  <c r="F26" i="23"/>
  <c r="F25" i="23"/>
  <c r="F24" i="23"/>
  <c r="F23" i="23"/>
  <c r="F20" i="23"/>
  <c r="F16" i="23"/>
  <c r="F14" i="23"/>
  <c r="F42" i="23" l="1"/>
  <c r="E74" i="23" s="1"/>
  <c r="F74" i="23" s="1"/>
  <c r="F11" i="23"/>
  <c r="F71" i="23"/>
  <c r="E76" i="23" s="1"/>
  <c r="F76" i="23" s="1"/>
  <c r="F78" i="23" l="1"/>
  <c r="F17" i="6" s="1"/>
  <c r="E79" i="23" l="1"/>
  <c r="E80" i="23" s="1"/>
  <c r="F203" i="11" l="1"/>
  <c r="B267" i="11" l="1"/>
  <c r="F244" i="11" l="1"/>
  <c r="F240" i="11" l="1"/>
  <c r="F231" i="11"/>
  <c r="F217" i="11"/>
  <c r="B323" i="11" l="1"/>
  <c r="A323" i="11"/>
  <c r="B321" i="11"/>
  <c r="A321" i="11"/>
  <c r="B319" i="11"/>
  <c r="A319" i="11"/>
  <c r="B257" i="11"/>
  <c r="B246" i="11"/>
  <c r="B219" i="11"/>
  <c r="F257" i="11" l="1"/>
  <c r="F323" i="11" s="1"/>
  <c r="F219" i="11"/>
  <c r="F319" i="11" s="1"/>
  <c r="F246" i="11"/>
  <c r="F321" i="11" s="1"/>
  <c r="F61" i="11"/>
  <c r="F25" i="11" l="1"/>
  <c r="F28" i="11"/>
  <c r="F43" i="11" l="1"/>
  <c r="F17" i="11" l="1"/>
  <c r="F18" i="11"/>
  <c r="F20" i="11"/>
  <c r="F22" i="11"/>
  <c r="B329" i="11" l="1"/>
  <c r="A329" i="11"/>
  <c r="B327" i="11"/>
  <c r="A327" i="11"/>
  <c r="B325" i="11"/>
  <c r="A325" i="11"/>
  <c r="B317" i="11"/>
  <c r="A317" i="11"/>
  <c r="B315" i="11"/>
  <c r="A315" i="11"/>
  <c r="B313" i="11"/>
  <c r="A313" i="11"/>
  <c r="B311" i="11"/>
  <c r="A311" i="11"/>
  <c r="B309" i="11"/>
  <c r="A309" i="11"/>
  <c r="B307" i="11"/>
  <c r="A307" i="11"/>
  <c r="B301" i="11"/>
  <c r="F299" i="11"/>
  <c r="F301" i="11" s="1"/>
  <c r="F329" i="11" s="1"/>
  <c r="B291" i="11"/>
  <c r="F289" i="11"/>
  <c r="F284" i="11"/>
  <c r="F279" i="11"/>
  <c r="F265" i="11"/>
  <c r="F267" i="11" s="1"/>
  <c r="F194" i="11"/>
  <c r="F191" i="11"/>
  <c r="F161" i="11"/>
  <c r="F151" i="11"/>
  <c r="F150" i="11"/>
  <c r="F149" i="11"/>
  <c r="F148" i="11"/>
  <c r="F147" i="11"/>
  <c r="F104" i="11"/>
  <c r="F97" i="11"/>
  <c r="F94" i="11"/>
  <c r="B88" i="11"/>
  <c r="F86" i="11"/>
  <c r="F83" i="11"/>
  <c r="F69" i="11"/>
  <c r="F67" i="11"/>
  <c r="F51" i="11"/>
  <c r="F39" i="11"/>
  <c r="F38" i="11"/>
  <c r="F35" i="11"/>
  <c r="F14" i="11"/>
  <c r="F154" i="11" l="1"/>
  <c r="F313" i="11" s="1"/>
  <c r="F63" i="11"/>
  <c r="F307" i="11" s="1"/>
  <c r="F173" i="11"/>
  <c r="F315" i="11" s="1"/>
  <c r="F291" i="11"/>
  <c r="F327" i="11" s="1"/>
  <c r="F124" i="11"/>
  <c r="F311" i="11" s="1"/>
  <c r="F205" i="11"/>
  <c r="F317" i="11" s="1"/>
  <c r="F88" i="11"/>
  <c r="F309" i="11" s="1"/>
  <c r="F325" i="11"/>
  <c r="F331" i="11" l="1"/>
  <c r="F15" i="6" l="1"/>
  <c r="F20" i="6" s="1"/>
  <c r="F21" i="6" s="1"/>
  <c r="F22" i="6" s="1"/>
  <c r="F332" i="11"/>
  <c r="F333" i="11" s="1"/>
</calcChain>
</file>

<file path=xl/sharedStrings.xml><?xml version="1.0" encoding="utf-8"?>
<sst xmlns="http://schemas.openxmlformats.org/spreadsheetml/2006/main" count="758" uniqueCount="623">
  <si>
    <t>UKUPNO:</t>
  </si>
  <si>
    <t>kom</t>
  </si>
  <si>
    <t>DOBAVA</t>
  </si>
  <si>
    <t>Red. br.</t>
  </si>
  <si>
    <t>Opis stavke</t>
  </si>
  <si>
    <t>Jed. mj.</t>
  </si>
  <si>
    <t>Jed. cijena (kn)</t>
  </si>
  <si>
    <t>MONTAŽA I SPAJANJE</t>
  </si>
  <si>
    <t>kpl</t>
  </si>
  <si>
    <t>REKAPITULACIJA</t>
  </si>
  <si>
    <t>m</t>
  </si>
  <si>
    <t>Zbrinjavanje demontiranih rasvjetnih armatura, odnosno izvora svjetlosti (fluo cijevi, žarulje…) uvažavajući važeće propise, naročito "Pravilnik o gospodarenju otpadnom električnom i elektroničkom opremom".</t>
  </si>
  <si>
    <t>Dobava vodova i kabela, polaganje po već pripremljenim trasama ili elementima razvoda i spajanje.</t>
  </si>
  <si>
    <t>Količina</t>
  </si>
  <si>
    <t>Ostali potreban spojni materijal i pribor</t>
  </si>
  <si>
    <t>Dobava instalacijske savitljive cijevi ticino d 20 mm, dubljenje opeke i drugih materijala i polaganje cijevi za zaštitu vertikalnih odvoda po fasadi</t>
  </si>
  <si>
    <t>Dobava žice od aluminija promjera d=8 mm i izrada odvoda položenog u zaštitnu cijev po fasadi u instalacijskoj cijevi.</t>
  </si>
  <si>
    <t>PDV (25%)</t>
  </si>
  <si>
    <t>UKUPNO (S PDV-om)</t>
  </si>
  <si>
    <t xml:space="preserve"> S V E U K U P N A     R E K A P I T U L A C I J A</t>
  </si>
  <si>
    <t>GRAĐEVINSKO OBRTNIČKI RADOVI</t>
  </si>
  <si>
    <t>ELEKTROINSTALATERSKI RADOVI</t>
  </si>
  <si>
    <t>SVEUKUPNO (bez PDV-a):</t>
  </si>
  <si>
    <t>PDV 25%:</t>
  </si>
  <si>
    <t>SVEUKUPNO (sa PDV-om):</t>
  </si>
  <si>
    <t>Naziv ponuditelja:</t>
  </si>
  <si>
    <t>Adresa:</t>
  </si>
  <si>
    <t>OIB:</t>
  </si>
  <si>
    <t>IBAN:</t>
  </si>
  <si>
    <t>Telefon / fax:</t>
  </si>
  <si>
    <t>E - mail:</t>
  </si>
  <si>
    <t>Ponuditelj: ___________________________________________________</t>
  </si>
  <si>
    <t>Mjesto i datum: ____________________________</t>
  </si>
  <si>
    <t>M.P.</t>
  </si>
  <si>
    <t>Potpis: ___________________</t>
  </si>
  <si>
    <t>Poz.</t>
  </si>
  <si>
    <t>Naziv artikla / Opis usluge</t>
  </si>
  <si>
    <t>Mj.</t>
  </si>
  <si>
    <t>Kol.</t>
  </si>
  <si>
    <t>Jed. cij. (kn)</t>
  </si>
  <si>
    <t>Ukupno (kn)</t>
  </si>
  <si>
    <t>A.</t>
  </si>
  <si>
    <t>PRIPREMNI RADOVI, DEMONTAŽE, RUŠENJA I UKLANJANJA</t>
  </si>
  <si>
    <t>A1.</t>
  </si>
  <si>
    <t>Skela mora biti izvedena na način da se spriječi eventualni pad materijala, oruđa za rad ili slično, van skele na površinu kojom prolaze i prometuju pješaci i vozila, te zaštićena jutenim platnom. Cijena uključuje i amortizaciju skele.</t>
  </si>
  <si>
    <t>Obračun po m2 vertikalne projekcije površine skele.</t>
  </si>
  <si>
    <t>m2</t>
  </si>
  <si>
    <t>- nosač za zastavu</t>
  </si>
  <si>
    <t>Obračun po m' polukružnog žljeba</t>
  </si>
  <si>
    <t>A7.</t>
  </si>
  <si>
    <t>Izvedba toplinske i hidro izolacije, te ugradnja nove limene klupčice nisu obuhvaćeni ovom stavkom.</t>
  </si>
  <si>
    <t>Obračun po m2 obrađene površine prozorskog okvira</t>
  </si>
  <si>
    <t>m3</t>
  </si>
  <si>
    <t>PRIPREMNI RADOVI, DEMONTAŽE I UKLANJANJA:</t>
  </si>
  <si>
    <t>B.</t>
  </si>
  <si>
    <t>ZEMLJANI RADOVI</t>
  </si>
  <si>
    <t>B1.</t>
  </si>
  <si>
    <t>B2.</t>
  </si>
  <si>
    <t>B3.</t>
  </si>
  <si>
    <t>C.</t>
  </si>
  <si>
    <t>D.</t>
  </si>
  <si>
    <t>ZIDARSKI RADOVI</t>
  </si>
  <si>
    <t>D1.</t>
  </si>
  <si>
    <t xml:space="preserve"> Obračun je po m kompletno obrađene  površine. </t>
  </si>
  <si>
    <t>E.</t>
  </si>
  <si>
    <t>ZAVRŠNO-FASADERSKI RADOVI</t>
  </si>
  <si>
    <t>ČIŠĆENJE - Čišćenje podloge od nečistoća, ostataka agregata, morta ili trošne žbuke.</t>
  </si>
  <si>
    <t>PROVJERA - Provjeriti ravnost zidne površine i ukoliko ima odstupanja većih od 1cm na 4m potrebno je nanijeti izravnavajući sloj morta.</t>
  </si>
  <si>
    <t>Konačna fasadna ploha mora biti u strukturi ujednačena, bez pukotina i neravnina. U cijenu uključiti nabavu svog materijala i izvedbu komplet svih navedenih slojeva, sokl-profile za zatvaranje donjeg ruba fasade, kutne profile za ojačanje uglova i obradu špaleta, te završni sloj.</t>
  </si>
  <si>
    <t>ZAVRŠNO - FASADERSKI RADOVI</t>
  </si>
  <si>
    <t>F.</t>
  </si>
  <si>
    <t>IZOLATERSKI RADOVI</t>
  </si>
  <si>
    <t>Dobava i ugradnja materijala za izvedbu vertikalne hidroizolacije podnožja zida - sokla vanjskih zidova, visine min. 30 cm. Izvesti sljedeće radove:</t>
  </si>
  <si>
    <t>U svemu prema preporukama proizvođača. Obračun po izvedenoj površini.</t>
  </si>
  <si>
    <t xml:space="preserve"> IZOLATERSKI RADOVI</t>
  </si>
  <si>
    <t>G.</t>
  </si>
  <si>
    <t>FASADNA STOLARIJA</t>
  </si>
  <si>
    <t>G1.</t>
  </si>
  <si>
    <t xml:space="preserve">Sve detalje i predložena rješenja, treba pregledati i ovjeriti nadzorni inženjer, a tek se onda može pristupiti izvedbi. </t>
  </si>
  <si>
    <t>Profil min. 5 komorni, ugradbene dubine 70 mm, sa debljinom stijenke profila (štoka i krila) ne manje od 2.7 mm. Sve stavke moraju biti ojačane s metalnom jezgrom debljine min 1.5 mm, odnosno u skladu s statičkim proračunom i uputama proizvođača profila. Izgled profila iznutra obli staklodržač, izvana ravni. Opremiti sa ventus mehanizmom za manipuliranje.</t>
  </si>
  <si>
    <t>Montaža se mora obaviti stručno i kvalitetno, a krila u svim položajima moraju imati ravnotežu.
Obavezna vijčana veza PVC okvira stijena sa zidarskim otvorom, radi prijenosa sila vjetra.</t>
  </si>
  <si>
    <t>Investitoru se predaje kompletno gotov rad tj. montirani (ugrađeni),ostakljeni element, brtvljen po obodu te sa svim pokrovnim lajsnama i izvana i iznutra.</t>
  </si>
  <si>
    <t>Za sve ostale materijale koji nisu obuhvaćeni standardima, izvođač mora pribaviti ateste od za to ovlaštenih organizacija.</t>
  </si>
  <si>
    <t>Bilo kakva ugradnja prije odobrenja uzorka i dokumentacije, nije dozvoljena.</t>
  </si>
  <si>
    <t>Prije izrade sve mjere i količine kontrolirati u naravi!</t>
  </si>
  <si>
    <t>H.</t>
  </si>
  <si>
    <t>SOBOSLIKARSKO-LIČILAČKI RADOVI</t>
  </si>
  <si>
    <t xml:space="preserve">Priprema postojećih i novo ožbukanih površina zidova, stropova, špaleta, greda i parapeta za bojanje i ličenje. Priprema se sastoji od impregnacije, kitanja i zatvaranja pojedinačnih rupa, gletanja u dva sloja s bandažiranjem svih pukotina i spojeva raznih materijala, brušenja i otprašivanja. Pripremljena površina mora biti glatka i ravna, bez neravnina. </t>
  </si>
  <si>
    <t>I.</t>
  </si>
  <si>
    <t>LIMARSKO - BRAVARSKI RADOVI</t>
  </si>
  <si>
    <t>I1.</t>
  </si>
  <si>
    <t>Prozorske klupčice lijepiti odgovarajućim ljepilom u trakama u smjeru pada klupčice, a spojeve klupčice s ETICS sustavom zabrtviti odgovarajućim UV-stabilnim brtvenim trakama ili kitevima, koje mogu podnijeti dilatacijske pomake.</t>
  </si>
  <si>
    <t xml:space="preserve">U cijenu uključiti sav ostali pomoćni, spojni i pričvrsni materijal, te sva potrebna podešavanja i prilagođavanja. Sve točne mjere uzimati na licu mjesta. </t>
  </si>
  <si>
    <t>lim r.š. = 40 cm</t>
  </si>
  <si>
    <t>XPS d = 2 cm</t>
  </si>
  <si>
    <t>Dobava, izrada i ugradnja vertikalnih cijevi za odvod krovne vode Ф 120 mm iz  pocinčanog plastificiranog lima u boji debljine d=0,60 mm na novoizvedenu ETICS fasadu.</t>
  </si>
  <si>
    <t xml:space="preserve">Obračun po m' vertikalnih cijevi.  </t>
  </si>
  <si>
    <t>Dobava, izrada i ugradnja visećeg polukružnog žlijeba razvijene širine oko 90 cm, izvedenih iz pocinčanog plastificiranog lima u boji debljine d=0,60 mm, s potrebnim držačima iz pocinčanog plosnog željeza, te svim spojnim i pričvrsnim materijalom.</t>
  </si>
  <si>
    <t>Uključena izvedba spoja s odvodnim vertikalnim cijevima.</t>
  </si>
  <si>
    <t xml:space="preserve">Obračun po m' žljeba.  </t>
  </si>
  <si>
    <t>J.</t>
  </si>
  <si>
    <t>OSTALI RADOVI</t>
  </si>
  <si>
    <t>J1.</t>
  </si>
  <si>
    <t>Zaštitna finalno čišćenje</t>
  </si>
  <si>
    <t>Završno fino čišćenje objekta nakon završetka svih građevinsko - obrtničkih radova.</t>
  </si>
  <si>
    <t>Prilikom čišćenja paziti da se završna obrada ne ošteti.</t>
  </si>
  <si>
    <t>Obračun po radnom satu. Radni sati se obračunavaju upisom u dnevnik i ovjerom nadzornog inženjera.</t>
  </si>
  <si>
    <t>nkv radnik</t>
  </si>
  <si>
    <t>h</t>
  </si>
  <si>
    <t>U slučaju oštećenja prozora prilikom rušenja izvođač je dužan dobaviti i ugraditi nove jednakovrijedne prozore o svom trošku. Jednakovrijednost prozora, tehničke specifikacije i dimenzije potvrđuje nadzorni inženjer upisom u građevinski dnevnik.</t>
  </si>
  <si>
    <t>U stavku obavezno uključiti krpanje nastalih rupa, zaravnavanje i zapunjavanje fleksibilnim i vodootpornim ljepilom za vanjsku upotrebu, te dozidavanje blokovima od porobetona kako bi se osigurala ravna podloga i adekvatna visina za ugradnju toplinske izolacije iz XPS-a/mineralne vune.</t>
  </si>
  <si>
    <t>Plaćanja svih taksi i naknada za zbrinjavanje otpada u cijeni stavke.</t>
  </si>
  <si>
    <t>Sve što nije obuhvaćeno ovim opisima, izvesti prema Uputama/Tehničkim listovima proizvođača komponenti certificiranog sustava, sukladno nacionalnim, te smjernicama za izradu ETICS sustava Hrvatske udruge proizvođača toplinsko fasadnih sustava HUPFAS-a, komplet do pune gotovosti i funkcionalnosti stavke.</t>
  </si>
  <si>
    <t>Provjera ispravnosti montaže svih elemenata instalacije, provjera funkcionalnosti, provjera djelovanja zaštite od kratkog spoja i previsokog napona dodira, pribavljanje dokaza o kvaliteti izvedenih radova na instalaciji, probno puštanje u rad i primopredaja, sva potrebna ispitivanja, izdavanje ispitnih protokola ovlaštenog ispitivača i svih potrebnih certifikata i atesta, izrada dokumentacije izvedenog stanja.</t>
  </si>
  <si>
    <t>ELEKTROINSTALATERSKI RADOVI UZ RADOVE NA OVOJNICI - INSTALACIJA ZA ZAŠTITU OD DJELOVANJA MUNJE</t>
  </si>
  <si>
    <t>Izrada spoja odvodom s olukom ili limenim opšavom. Spoj izraditi tipskom stezaljkom za lim.</t>
  </si>
  <si>
    <t xml:space="preserve">Dobava i spajanje križnog komada za međusobni spoj traka kod grananja. </t>
  </si>
  <si>
    <t>Dobava kutije za nadzemni mjerni spoj i ugradnja u zid stup te izrada spoja izvoda s uzemljivača i odvoda. Spoj izradi na preklop s dva pocinčana vijka M 8x15 i zaštiti ga dvostrukim antikorozivnim premazom crvene boje</t>
  </si>
  <si>
    <t>Demontaža raznih sitnih predmeta i opreme prije početka radova, te ponovna ugradnja po završetku fasaderskih radova. U cijenu stavke uključiti sav materijal i pribor potreban za naknadnu montažu na novoizvedenu ETICS fasadu.</t>
  </si>
  <si>
    <t>- antena na metalnoj podkonstrukciji</t>
  </si>
  <si>
    <t>Utovar i odvoz kompletnog otpadnog materijala na gradski deponij, te plaćanje svih taksi za zbrinjavanje otpada u cijeni stavke.</t>
  </si>
  <si>
    <t>Obračun po m3 zbijenog materijala.</t>
  </si>
  <si>
    <t>Obračun po m2 razvijene površine.</t>
  </si>
  <si>
    <t>Popravci žbuke nakon ugradnje nove stolarije.</t>
  </si>
  <si>
    <t>Stavka obuhvaća sve popravke oštećene, dotrajale ili otpale postojeće unutarnje žbuke zidova,  stropova i špaleta oko otvora koji su oštećeni prilikom izvođenja radova rušenja i demontaže fasadnih stavki, instalacija i sl, te popravci otpale žbuke, a nakon ugradnje novih stolarskih stavki. Postojeću podlogu potrebno je prethodno impregnirati i obraditi reparaturnim mortom, a vlažne dijelove premazati hidrofobnim sredstvom.</t>
  </si>
  <si>
    <t>Točne dimenzije klupčica potrebno uzeti na licu mjesta  nakon montaže stolarije i izvedbe toplinske izolacije fasade.</t>
  </si>
  <si>
    <t>A11.</t>
  </si>
  <si>
    <t>E1.</t>
  </si>
  <si>
    <t>UKUPNO (bez PDV-a):</t>
  </si>
  <si>
    <t>Doprema, postava, skidanje i otprema cijevne fasadne skele. Skela mora zadovoljavati pravila propisana “Pravilnikom o zaštiti na radu u građevinarstvu“  i u svemu kako je opisano u općim uvjetima. Radna platforma će se izvesti od mosnica debljine 48 mm i širine 25 cm. Oko radnih platformi postavlja se zaštitna ograda visine 1 m koja se sastoji od čeličnog rukohvata i ispune od čeličnih mreža. U podnožju ograde uz radnu platformu postaviti vertikalno mosnicu visine 20 cm. U jediničnu cijenu uključiti i zaštitni zastor od jutenih ili plastičnih traka, koje se postavljaju s vanjske strane skele po cijeloj površini i razne pristojbe. Skelu je potrebno osigurati od prevrtanja sidrenjem u objekt, a od udara groma uzemljenjem. Potrebno je izvesti pomoćne željezne ili drvene ljestve - penjalice u svrhu osiguranja vertikalne komunikacije po skeli. Cijena uključuje i amortizaciju skele. Prije izvedbe skele izvođač je dužan izraditi statički proračun skele, što je u cijeni stavke.</t>
  </si>
  <si>
    <t>Sve izvoditi prema dogovoru sa projektantom i nadzornim inženjerom.</t>
  </si>
  <si>
    <t>U cijenu su uključeni svi potrebni profili za žbukanje i profili za pročelje, alu i/ili PVC kutnici (sa mrežicom), sokl profili, okapni profili na nadvojima otvora, ojačanja za rubove, otvore, uglove i sl. te dilatacijski profili i brtvljenje spojeva pročelja i vanjske stolarije i bravarije brtvom, te dilatacijski profile između pojedinih dilatacija konstrukcije zgrade.</t>
  </si>
  <si>
    <t>Sve izvesti po odobrenim detaljima i dogovoru s projektantom i nadzornim inženjerom.</t>
  </si>
  <si>
    <t>Prije početka radova potrebno je konstrukcije u koje ne zadiru radovi zaštititi od mogućeg oštećenja. Sve otvore na pročeljima zgrade treba odmah nakon postave skele zaštititi PVC folijom debljine 0,20 mm kako ne bi došlo do njihovog oštećenja.</t>
  </si>
  <si>
    <t>Nakon provedenih pripremnih radova, svih potrebnih rasterećenja i potrebnih osiguranja, rušenje na građevini vrše se prema unaprijed utvrđenom redoslijedu dogovorenim sa nadzornim inženjerom na način kojim se ne ugrožava stabilnost zgrade, sigurnost radnika i ljudi koji borave u zgradi. Demontaže i rušenja izvode se u pravilu od krova prema podrumu.</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</si>
  <si>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</si>
  <si>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U slučaju  nastalih šteta, radi nepravodobno zaštićene lokacije na kojoj se vrše rušenja i demontaže, sve troškove nastalih šteta snosi izvođač. Izvođač je dužan striktno se držati mjera zaštite na radu.</t>
  </si>
  <si>
    <t xml:space="preserve">Izvođač radova mora za sve materijale koje će upotrijebiti za izvedbu izolacije pribaviti odgovarajuće ateste ne starije od 6 mjeseci i dostaviti ih nadzornom inženjeru na uvid. Hidroizolaciju, toplinsku ili zvučnu izolaciju treba izvoditi točno prema specifikaciji radova, uputama, preporukama proizvođača, kao i prema tehničkim uvjetima izvođenja. </t>
  </si>
  <si>
    <t>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 širine min 4 cm ili po detalju izolacije. U cijeni također treba uključiti obradu slojeva izolacije i  izvedbu holkera oko raznih prodora kroz slojeve izolacije (instalacije), kao i ugradnje završnih profila, putz lajsni i sl.</t>
  </si>
  <si>
    <t>Prilikom ugradnje proizvoda, potrebno je pridržavati se redoslijeda ugradnje pojedinih slojeva konstrukcije danih u projektnoj dokumentaciji, odnosno projektu u odnosu na toplinsku zaštitu i uštedu energije, te prospektnoj dokumentaciji i preporukama od strane proizvođača.</t>
  </si>
  <si>
    <t>Tijekom dostave proizvoda (uglavnom na paletama), isti se NIKAKO ne smiju položiti direktno na ploče toplinske izolacije (i hidroizolaciju), već ISKLJUČIVO na prethodno položenu podlogu (daske, ploče od iverice i sl.) preko sloja izolacije.</t>
  </si>
  <si>
    <t>Ukoliko ne postoje adekvatni standardi za materijale koji se ugrađuju, obavezno je pribaviti odgovarajući atest kao dokaz kvalitete.</t>
  </si>
  <si>
    <t>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rješenje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t>
  </si>
  <si>
    <t>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</si>
  <si>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</si>
  <si>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t>
  </si>
  <si>
    <t>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</si>
  <si>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</si>
  <si>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 drugačije navedeno. Sve gore navedeno treba uračunati u jediničnu cijenu.</t>
  </si>
  <si>
    <t>Tijekom izvođenja radova treba obratiti pažnju na atmosferske prilike. Vanjski radovi se ne smiju izvoditi u slučaju oborina, magle, zraka prezasićenog vlagom, te jakog vjetra i temperature ispod +5°C.</t>
  </si>
  <si>
    <t>Premazi i boje moraju biti postojani na svjetlo i otporni na pranje vodom, a na vanjskim plohama otporni na atmosferilije. Svi soboslikarski radovi moraju se izvesti prema izabranim uzorcima.</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</si>
  <si>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Vanjski ličilački radovi ne smiju se izvoditi po lošem vremenu, koje bi moglo štetiti kvaliteti radova (npr. hladnoća, oborine, magla, jak vjetar i sl.).</t>
  </si>
  <si>
    <t>Zabranjeno je bacati u kanalizaciju i sanitarne uređaje ostatke boje, vapna, gipsa, kita i drugog materijala.</t>
  </si>
  <si>
    <t>Sredstva za premazivanje, s obzirom na sastav i vrstu, moraju biti međusobno usklađena. Za podloge iz gips kartonskih ploča sredstva za premazivanje na osnovi vapna, vodenog stakla i silikata nisu primjerena. Kod disperzijskih silikatnih boja potrebno se pridržavati savjeta proizvođača sredstva. Kod gips kartonskih ploča koje su duže vrijeme bez zaštite izložene djelovanju svjetla može se pojaviti požutjelost i zato se prije nanošenja premaza preporučuje probni premaz preko više ploča, uključivo s fugiranim mjestima.</t>
  </si>
  <si>
    <t>Izvođač će pristupiti izvedbi završnih zidarskih radova tek nakon što projektant potpisom potvrdi tehnološku razradu svih detalja.</t>
  </si>
  <si>
    <t xml:space="preserve">ŠPALETE - Oko prozora, vratiju i drugih otvora pravilno obraditi površine i sudare sa ravninom pročelja.  Špalete izvesti sa tipskim elementima debljine  2 cm. Punoplošna izolacija mora pokriti čelo ploče špalete. Lijepe se sa građevinskim  ljepilom i pričvrste sa  pričvrsnicama 2  kom/m'. </t>
  </si>
  <si>
    <t xml:space="preserve">Glavni projekt energetske obnove i pripadajući troškovnik temelje se na obavljenom uvidu na postojećoj zgradi. Slojevi konstrukcija definirani u postojećoj projektnoj tehničkoj dokumentaciji preuzeti su kao stvarno izvedeni. Nevidljivi slojevi konstrukcija, koji nisu definirani postojećom dokumentacijom, pretpostavljeni su temeljem dosadašnjeg iskustva prema vremenu gradnje zgrade. </t>
  </si>
  <si>
    <t>Prije izvedbe potrebno je izvršiti detaljni uvid na licu mjesta te utvrditi slojeve konstrukcije vizualnim ispitivanjem i otvaranjem konstrukcija koje se rekonstruiraju.</t>
  </si>
  <si>
    <t>Grafički dio (nacrti), tekstualni dio (opći i tehnički), Projekt racionalne uporabe energije i toplinske zaštite zgrade, kao i Program kontrole i osiguranja kvalitete dijelovi su arhitektonskog glavnog projekta, koji zajedno s pripadajućim troškovnikom čine cjelinu projekta energetske obnove zgrade. Projektom energetske obnove dani su osnovni detalji izvedbe.</t>
  </si>
  <si>
    <t>OPĆI UVJETI ZA SVE RADOVE</t>
  </si>
  <si>
    <t>U fazi izvedbe, zbog činjenice da se radi o obnovi, a ne izgradnji nove zgrade, bit će potrebna dodatna razrada detalja izvedbe u suradnji s izvođačem radova, odnosno ukoliko se nakon uklanjanja pojedinih slojeva i uvida u postojeće slojeve i stanje konstrukcije utvrdi odstupanje odnosno različitost u odnosu na postojeće stanje prikazano projektom obnove, potrebno je napraviti reviziju glavnog projekta. Također, slučaju nužnosti odstupanja od glavnog projekta iz drugih opravdanih razloga prilikom izvođenja radova potrebno je izraditi izmjene i dopune glavnog projekta.</t>
  </si>
  <si>
    <t>Odgovarajućim upisom u građevinski dnevnik potrebno je verificirati projektno rješenje ili po potrebi izvršiti korekciju, te ukoliko je potrebno, a ovisno o postojećem stanju konstrukcije, prije izvedbe ETICS sustava, napraviti statičku provjeru vanjskih zidova koja mora biti odobrena od strane inženjera konstrukcije i nadzornog inženjera. Isto vrijedi i za izvedbu ravnog neprohodnog krova.</t>
  </si>
  <si>
    <t>Izvođač je dužan proučiti sve gore navedene dijelove projekta, te u slučaju nejasnoća ili eventualnih odstupanja od stvarnog stanja na terenu  tražiti mišljenje projektanta i nadzornog inženjera. Prije početka radova i izrade ponude izvođač je obavezan kontrolirati na postojećoj zgradi sve potrebne mjere za svoj rad, te obavijestiti projektanta u slučaju nedorečenosti ili nejasnoća. Prilikom izvođenja radova treba paziti da svi detalji budu riješeni u skladu s Tehničkim propisom o racionalnoj uporabi energije i toplinskoj zaštiti u zgradama (NN 128/15).</t>
  </si>
  <si>
    <t xml:space="preserve">Preporuka projektanta je izvođenje cjelovitog rješenja energetske obnove zgrade iz sljedećih razloga: </t>
  </si>
  <si>
    <t>1. tehnički ispravno izvođenje detalja,</t>
  </si>
  <si>
    <t>2. tehnički ispravan redoslijed izvođenja radova,</t>
  </si>
  <si>
    <t>3. suzbijanje selektivnih intervencija na pročeljima zgrade,</t>
  </si>
  <si>
    <t xml:space="preserve">4. zaštita arhitektonskog djela u smislu estetske i tehničke cjelovitosti oblikovanja, </t>
  </si>
  <si>
    <t>5. očuvanje i unapređenje bitnih zahtjeva građevine,</t>
  </si>
  <si>
    <t>6. ušteda sredstava i vremena (u slučaju fazne gradnje pojedini radovi se umnožavaju, kao što su postava skele, limarski radovi i sl.),</t>
  </si>
  <si>
    <t>7. ostvarivanje tržišnih popusta (cijena pojedinačnog proizvoda manja je što je količina veća),</t>
  </si>
  <si>
    <t>8. integralna rješenja podupiru se bespovratnim sredstvima Fonda za zaštitu okoliša i energetsku učinkovitost.</t>
  </si>
  <si>
    <t xml:space="preserve">U slučaju nužnosti odstupanja od glavnog projekta prilikom izvođenja radova potrebno je izraditi izmjene i dopune glavnog projekta te ih uskladiti zahtjevima suvlasnika sukladno pravilima dobrog zanata i inženjerske etike. </t>
  </si>
  <si>
    <t>U slučaju fazne izgradnje predlaže se tehnički ispravan slijed radova i to:</t>
  </si>
  <si>
    <t>1. rekonstrukcija krovišta i krovnog pokrova</t>
  </si>
  <si>
    <t>2. rekonstrukcija poda negrijanog tavana</t>
  </si>
  <si>
    <t>3. rekonstrukcija stropa ispod negrijanog tavana,</t>
  </si>
  <si>
    <t>4. rekonstrukcija stropa iznad negrijanih prostorija,</t>
  </si>
  <si>
    <t>5. rekonstrukcija unutarnjih zidova prema negrijanom prostoru,</t>
  </si>
  <si>
    <t>6. rekonstrukcija zidova pročelja.</t>
  </si>
  <si>
    <t>Faznost izvedbe moguće je dogovoriti i prema grupama radova, a u odnosu na cijenu izvedbe koja je u cjelovitom rješenju iskazana kao ukupna cijena radova. Investitor je na temelju te cijene upoznat s ukupnom investicijom te je može planirati prema financijskim mogućnostima.</t>
  </si>
  <si>
    <t>Za eventualne promjene pojedinih projektnih rješenja u svrhu ekonomičnosti izvedbe, izvođač je dužan o svom trošku izraditi kompletnu izvedbenu dokumentaciju promijenjenog dijela i dati na odobrenje glavnom projektantu i nadzornom inženjeru. Pod kompletnom izradom dokumentacije smatra se izrada izmjena i dopuna u smislu iskaza FAZA izvedbe i provodi se kroz troškovnički opis.</t>
  </si>
  <si>
    <t>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građevnu dozvolu ukoliko je to zakonom određeno, glavni i izvedbeni projekt i dati ih na uvid ovlaštenim inspekcijskim službama.</t>
  </si>
  <si>
    <t>Izvođač će ugraditi projektom predviđen i prema hrvatskim normama atestiran materijal. Sve radove izvesti će od kvalitetnog materijala prema opisu, detaljima, pismenim naređenjima, ali sve u okviru ponuđene jedinične cijene. Svi nekvalitetni radovi imaju se otkloniti i zamijeniti ispravnima, bez bilo kakve odštete od strane investitora.</t>
  </si>
  <si>
    <t>Izvođač će prema projektom određenom planu ispitivanja materijala, kontrolirati ugrađeni konstruktivni materijal.</t>
  </si>
  <si>
    <t>Za instalacijske sustave izvođač će, osim atesta o kvaliteti ugrađenih materijala, dati i ateste za instalacijske sustave. Izvođač će naročitu pažnju posvetiti usklađenju građevinskih i instalaterskih nacrta i radova. Ukoliko ustanovi razlike u mjerama, nedostatke ili neusklađenost dužan je o tome pravovremeno obavijestiti nadzornog inženjera.</t>
  </si>
  <si>
    <t>Izvođač je dužan prije narudžbe pojedinih materijala dostaviti projektantu uzorke radi odabira vrste, kvalitete i finalne obrade istih.</t>
  </si>
  <si>
    <t>Pojedine stavke ovog troškovnika investitor i projektant imaju pravo prije početka radova izmijeniti ili dopuniti kroz troškovnik, sheme i detalje koji čine jednu cjelinu, a međusobno se nadopunjuju. Promjene pojedinih stavki ili detalja moguće je samo uz prethodno odobrenje projektanta i/ili nadzornog inženjera.</t>
  </si>
  <si>
    <t>Izvođač je dužan ponuditi sve stavke po opisu troškovnika, a eventualne alternative posebno opisati i izdvojiti. Promjene pojedinih stavki djelomično ili u cijelosti moguće je samo uz prethodno odobrenje projektanta ili nadzornog inženjera.</t>
  </si>
  <si>
    <t>Ukoliko je tekst pojedinih stavki nepotpun ili nejasan, kod nuđenja, izvedbe i obračuna je mjerodavno uputstvo proizvođača.</t>
  </si>
  <si>
    <t>Glavni izvođač je u okviru ugovorene cijene dužan izvršiti koordinaciju radova svih kooperanata tako da omogući kontinuirano odvijanje posla i zaštitu već izvedenih radova. Opći uvjeti se odnose i na radove kooperanata, te je zbog toga potrebno da izvođač ugovara radove s kooperantima u smislu ovih općih uvjeta. Sva oštećenja nastala tijekom građenja na vlastitim ili tuđim radovima otkloniti će izvođač o svom trošku. Izvođač će, u okviru ugovorene cijene, osigurati gradilište od djelovanja više sile i krađe.</t>
  </si>
  <si>
    <t>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</si>
  <si>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</si>
  <si>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Pri kalkulaciji ponuda ponuđač treba voditi računa o uvjetu investitora da zgrada za vrijeme radova mora biti u funkciji te da se radovi moraju planirati tako da se omogući boravak u svim dijelovima zgrade uz što manje i kraće poremećaje.</t>
  </si>
  <si>
    <t>Prethodno predaji ponude izvođač je dužan pregledati lokaciju i zgradu, provjeriti snimak zgrade i okolnog terena, pregledati stanje u zgradi, upoznati se sa stanjem postojećih instalacija, uputiti se u funkciju zgrade kako bi mogao dati realnu cijenu za pripremne i ostale radove. Ukoliko izvođač prethodnim uvidom primijeti da je potrebno izvesti još neke pripremne radove, dužan je iste uvrstiti u cijenu koštanja putem obračuna u faktoru, jer se naknadni pripremni radovi neće posebno priznavati.</t>
  </si>
  <si>
    <t>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t>
  </si>
  <si>
    <t>U faktor ulaze i troškovi potrebnih ispitivanja materijala i konstrukcija, te ishođenje atesta.</t>
  </si>
  <si>
    <t>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</si>
  <si>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t>
  </si>
  <si>
    <t>2.2 Skela</t>
  </si>
  <si>
    <t>Prije izrade ponude za skelu izvođač je dužan pregledati građevinu radi ocjene uvjeta za organizaciju izvedbe radova i stanja pojedinih dijelova građevine na kojima se radovi izvode.</t>
  </si>
  <si>
    <t>Cijevna skela izvodi se od čeličnih elemenata, cijevi promjera 48,25 mm, debljine stjenka 4,25 mm, od vruće valjanih profila. Oslanjanje skele na nosivu podlogu preko metalnih podložnih papuča; podloga na koju se postavlja fasadna skela mora biti čvrsta i stabilna. Minimalna širina skele iznosi 80 cm.</t>
  </si>
  <si>
    <t>Skelu udaljiti od ravnine gotovog pročelja za 15-20 cm. Visina zaštitne ograde iznosi 100 cm, a elemente ograde postaviti na maksimalni razmak od 35 cm. U razini radne platforme uz zaštitnu ogradu potrebno je postaviti dasku minimalne visine 20 cm. Radnu platformu izvesti od mosnica od zdrave piljene crnogorične građe II. klase, minimalne širine 25 cm i minimalne debljine 4,8 cm. Visinski razmak između radnih platformi treba prilagoditi horizontalnim elementima pročelja.</t>
  </si>
  <si>
    <t>Skela mora biti opremljena penjalicama maksimalne dužine 4m u jednom komadu, postavljenih naizmjenično. Fasadnu skelu potrebno je sa vanjske strane prekriti jutenim zastorom, koji se učvršćuje za konstrukciju skele. Skelu treba od podnožja do vrha, kao i na krajevima, dijagonalno ukrutiti kosnicima pod 45°. Skelu je potrebno osigurati od prevrtanja sidrenjem u samu građevinu. Razmak između točki sidrenja mora biti manji od 6,0m u horizontalnom i vertikalnom smjeru. Izvedena skela ne smije imati visinu stupova veću od 4m. Skelu je potrebno uzemljiti i osigurati od udara groma.</t>
  </si>
  <si>
    <t>Izvođač je dužan prije postavljanja skele predočiti nacrt skele sa statičkim računom na odobrenje. Dužan je ishoditi i suglasnost za postavljanje skele zauzimanje javnoprometne površine. Riješiti zaštitu prolaznika i ulaza u građevinu. Ukoliko za pričvršćenje skele bude potrebno koristiti stambeni prostor, izvoditelj je dužan ishoditi suglasnost investitora.</t>
  </si>
  <si>
    <t>Sva eventualna oštećenja nastala uslijed vezivanja skele na građevinu izvođač je dužan otkloniti o svom trošku.</t>
  </si>
  <si>
    <t>Pješački prolaz ispod skele treba izvesti u skladu sa potrebama korisnika, odnosno u skladu s dozvolom za zauzeće javne prometne površine. Sa bočnih strana prolaza se postavlja puna zaštitna ograda  minimalne visine od 150cm. Iznad prolaza treba izvesti oblogu od mosnica, a na vanjskom rubu još i kosu zaštitu pod kutem od 60° visine 60cm. Pješački prolaz treba biti obilježen propisanom signalizacijom (putokazi, rasvjeta).</t>
  </si>
  <si>
    <t>U jediničnu cijenu treba uključiti:</t>
  </si>
  <si>
    <t>- sav rad oko postave i skidanja skele,</t>
  </si>
  <si>
    <t>- izradu statičkog računa i nacrta montaže skele,</t>
  </si>
  <si>
    <t>- dostavu svog potrebnog materijala za postavu skele te čišćenje i odvoz istog nakon skidanja,</t>
  </si>
  <si>
    <t>- postavu svjetlosne signalizacije i njeno održavanje,</t>
  </si>
  <si>
    <t>- amortizaciju materijala za vrijeme izvođenja svih radova na pročelju,</t>
  </si>
  <si>
    <t>- sve društvene obveze vezane za radnu snagu i materijal,</t>
  </si>
  <si>
    <t>- održavanje skele za vrijeme trajanja radova,</t>
  </si>
  <si>
    <t>- pripremno-završne radove,</t>
  </si>
  <si>
    <t>- naknada za zauzimanje javno-prometne površine.</t>
  </si>
  <si>
    <t>Amortizacija skele obračunava se za vrijeme kompletne obnove pročelja, krova i krovne terase, a skelu mogu koristiti svi izvođači bez posebne nadoplate. Potrebno je terminskim planom uskladiti sve aktivnosti da se izbjegne međusobno ometanje pojedinih izvođača.</t>
  </si>
  <si>
    <t>Svi materijali za izradu skele moraju odgovarati važećim hrvatskim propisima i normama:</t>
  </si>
  <si>
    <t>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m2 projekcije skele u ravnini pročelja, mjereno po vanjskom rubu i 1 m nad najvišom površinom.</t>
  </si>
  <si>
    <t>1. Opći opis uz troškovnik</t>
  </si>
  <si>
    <t>2. Pripremni radovi, demontaže, rušenja i uklanjanja</t>
  </si>
  <si>
    <t>2.1 Pripremni radovi</t>
  </si>
  <si>
    <t>2.3 Rušenje, demontaže i uklanjanja</t>
  </si>
  <si>
    <t xml:space="preserve">Projekt energetske obnove zgrade izrađen je temeljem mogućih izmjera i pretpostavljenih zidnih, stropnih i krovnih slojeva. Dužnost je izvođača da sondiranjem utvrdi stvarni sastav konstrukcija i u slučaju odstupanja sastava upozori nadzornog inženjera i investitora na odstupanje. </t>
  </si>
  <si>
    <t>Demontažu i ponovnu montažu gromobrana izvođač treba izvoditi prema Tehničkom propisu za sustave zaštite od djelovanja munje na građevinama (NN 87/08, 33/10).</t>
  </si>
  <si>
    <t>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privremenu gradilišnu deponij, gradsku planirku ili pohranu elemenata na mjesto po dogovoru sa investitorom. To vrijedi i za čišćenje gradilišta i dovođenje javne površine u prvobitno stanje. U cijenu radova je uključeno i sigurno zbrinjavanje opasnih materijala (azbest, freoni). Ukoliko se uklanjaju elementi koji sadrže azbest to se mora učiniti u skladu sa Pravilniku o načinu i postupcima i gospodarenjem otpadom koji sadrži azbest (NN 42/07).</t>
  </si>
  <si>
    <t>3. Zemljani radovi</t>
  </si>
  <si>
    <t>Prije početka radova potrebno je geodetski snimiti teren u prisutnosti nadzornog inženjera i odrediti relativnu visinsku kotu ±00, te provjeriti da li trase postojećih instalacijskih vodova na gradilištu i u blizini kolidiraju s iskopom ili radnim prostorom potrebne mehanizacije. Prije početka zemljanih radova, teren treba očistiti od šiblja i korova. Ovi radovi kao i radovi oko razmjeravanja terena i obilježavanja zgrade uračunati su u jedinične cijene.</t>
  </si>
  <si>
    <t>Dužnost je izvođača da utvrdi pravi sastav tla. Ukoliko izvođač prilikom iskopa zemlje naiđe na bilo kakve predmete, objekte ili instalacije, dužan je na tom mjestu obustaviti radove i o tome obavijestiti projektanta i nadzornog inženjera.</t>
  </si>
  <si>
    <t>Iskopani materijal treba odlagati na dovoljnom odstojanju od ruba iskopa da ne dođe do urušavanja. Podupiranja, razupiranja i zaštita iskopa od oborinskih voda prekrivanjem PVC folijama i izvedbom površinske odvodnje kanalima i muljnim crpkama, obuhvaćena su jediničnim cijenama. Potrebna građa za podupiranje mora biti pripremljena na gradilištu prije početka iskopa. Ako se iskopane jame oštete, odrone ili zatrpaju nepažnjom ili uslijed nedovoljnog podupiranja, izvođač ih dovodi u ispravno stanje bez posebne naknade. Ukoliko je izvođač otkopao tlo ispod projektom predviđene temeljne ravnine obavezan je bez naknade popuniti tako nastale šupljine betonom C 8/10, do projektirane kote. Zabranjeno je popunjavanje prekopa nasipom šljunka.</t>
  </si>
  <si>
    <t>Količine iskopa, transporta i nasipa zemlje obračunavaju se prema sraslom stanju tla. Iskopani materijal upotrijebiti za nasipavanje i zatrpavanje. Isti treba prevesti na gradilišni deponij, uskladištiti te poslije upotrijebiti. Višak iskopanog materijala odvesti na gradski deponij.</t>
  </si>
  <si>
    <t>Jedinična cijena uključuje sav rad za iskop (ručni ili strojni), potrebne razupore, podupore (osiguranje od urušavanja), sva potrebna planiranja (do točnosti ±3 cm), niveliranje i nabijanja površina, crpljenje površinske i/ili procjedne vode, rasprostiranje i oblikovanje tla (ručno ili specijalnim strojevima), utovar u kamion, prijevoz na gradilišnu deponiju i istovar zemlje ukoliko je to potrebno.</t>
  </si>
  <si>
    <t>4. Tesarski radovi</t>
  </si>
  <si>
    <t>Svi čelični elementi moraju biti izvedeni od građevinskog čelika S235 (odgovara Č.0361). Zaštitu drvenih elemenata treba provesti premazivanjem antiinsekticidnim i antifungicidnim zaštitnim sredstvima prema uputi proizvođača zaštitnog sredstva ili mjerodavne institucije.</t>
  </si>
  <si>
    <t>Sve metalne dijelove drvene konstrukcije treba zaštititi toplim pocinčavanjem. Spajala moraju biti pocinčana. Posebnu pažnju obratiti na razmake spajala kako od rubova tako i međusobno te na minimalan broj istih kako bi se spoj smatrao nosivim.</t>
  </si>
  <si>
    <t>Sav upotrijebljeni materijal i finalni građevinski proizvodi moraju odgovarati postojećim tehničkim propisima i HR normama. Prilikom izvedbe tesarskih radova treba se u svemu pridržavati svih važećih propisa i standarda za drvene konstrukcije:</t>
  </si>
  <si>
    <t>- Pravilnik o zaštiti na radu u građevinarstvu</t>
  </si>
  <si>
    <t>Oplata mora biti sposobna da preuzme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</si>
  <si>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</si>
  <si>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Jediničnom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sav sitni spojni i pomoćni materijal, popravak šteta učinjenih nepažnjom.</t>
  </si>
  <si>
    <t>5. Krovopokrivački radovi</t>
  </si>
  <si>
    <t>Sav upotrijebljeni materijal i finalni građevinski proizvodi moraju odgovarati postojećim tehničkim propisima i HR normama.</t>
  </si>
  <si>
    <t>Prilikom polaganja pokrova treba se pridržavati pravila dobrog zanata. Naročitu pozornost treba posvetiti pokrivanju sljemena, grebena i krovnih uvala, koji su dijelovi i najsloženije krovne konstrukcije, a zbog kvalitetne zaštite nosive konstrukcije i građevine u cjelini. Tehnika polaganja ovisi o vrsti krovnog pokrova i specifična je za svaki pokrov, pa se pri radu treba koristiti sa napucima proizvođača, naročito kod novih vrsta pokrova i materijala.</t>
  </si>
  <si>
    <t>Izvoditelj je dužan na zahtjev investitora i nadzornog inženjera predočiti uzorke i prospekte za pojedine materijale koji se planiraju upotrijebiti, kao i predočiti njihove ateste o kvaliteti, izdane od ovlaštene organizacije.</t>
  </si>
  <si>
    <t xml:space="preserve">Krovište mora biti pokriveno kvalitetnim materijalom, pravilnog oblika, traženih dimenzija, koji u potpunosti zadovoljava važeće propise i standarde i ne smije propuštati vodu. Pokrivanje se vrši po propisima i pravilima zanata. Pokrivene plohe moraju biti ravne, bez uvala koje bi omogućavale skupljanje i zadržavanje vode. </t>
  </si>
  <si>
    <t>Prije početka pokrivanja krova sva limarija krova mora biti gotova i postavljena. Jedinična cijena obuhvaća sav rad, materijal, transport do gradilišta i sav horizontalan i vertikalan transport na gradilištu, te sav sitni spojni i pomoćni materijal.</t>
  </si>
  <si>
    <t>Sve radove treba izvest stručno i solidno, prema tehničkim propisima i pravilima dobrog zanata.</t>
  </si>
  <si>
    <t>Norme za krovopokrivačke radove:</t>
  </si>
  <si>
    <t>6. Završni zidarsko-fasaderski radovi</t>
  </si>
  <si>
    <t>Sve radove izvođač mora izvoditi prema troškovniku i izvedbenoj projektnoj dokumentaciji, solidno i stručno, prema pravilima dobrog zanata, Zakonu o građevni proizvodima (NN 76/13), Pravilniku o ocjenjivanju sukladnosti, ispravama o sukladnosti i označavanju građevinskih proizvoda (NN 103/08, 147/09, 87/10, 129/11), Pravilnik o tehničkim normativima za projektiranje i izvođenje završnih radova u građevinarstvu (Sl.list br. 21/90), Tehničkom propisu o racionalnoj upotrebi energije i toplinskoj zaštiti u zgradama (NN 128/15) s pripadajućim normama, Tehničkom propis o građevnim proizvodima (NN 33/10, 87/10, 146/10, 81/11, 100/11, 130/12, 81/13, 136/14), te svim ostalim hrvatskim i europskim tehničkim propisima i normama i priznatim tehničkim pravilima, a osobito:</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</si>
  <si>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stolarije koju treba zaštititi PVC građevinskom folijom. Ta zaštita ulazi u jediničnu cijenu izvedbe pročelja zgrade.</t>
  </si>
  <si>
    <t>Sav rad, sve komunikacije i sav transport vrši se isključivo s vanjske strane građevine, tj. preko skele. Zidarsko-fasaderski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 će se kako je to naznačeno u opisu stavke.</t>
  </si>
  <si>
    <t>Žbukati tek kada se zidovi osuše i slegne zgrada. Ne smije se žbukati kad postoji opasnost od smrzavanja ili ekstremno visokih temperatura 30° ili više. Zidovi moraju biti prije žbukanja čisti, a fuge udubljene da se žbuka može dobro primiti. Prije žbukanja zidove navlažiti, a osobito kod cementne žbuke/ morta. Ukoliko na zidovima izbija salitra – treba ih četkom očistiti i oprati rastvorom solne kiseline u vodi (omjer 1:10) o trošku izvođača i dodavati sredstvo protiv izbijanja salitre u mort. 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0/00 u bilo kojem smjeru, za jednu etažu. Troškovi sanacije dijelova izvedenih van ovih kriterija padaju na teret izvođača radova.</t>
  </si>
  <si>
    <t>Kod obrade fasade plemenitom žbukom bila to šerana ili prskana (hirofa), žbuka mora biti kvalitetna, tvorničke izvedbe u izabranoj boji i kvaliteti. Kod izrade fasadnih žbuka raditi prema uputstvu proizvođača. Grebana se žbuka zove i šerana, a prskana hirofa.</t>
  </si>
  <si>
    <t>U cijenu stavke uključene su sve potrebne predradnje koje je potrebno izvršiti na zidovima od NF opeke i ab površinama, kao i sav potreban rad, materijal i radna skela."</t>
  </si>
  <si>
    <t xml:space="preserve">ETICS (the external thermal insulation composite system), odnosno povezani sustav za vanjsku toplinsku izolaciju sastoji se od ljepila, toplinske izolacije (EPS, mineralna vuna), polimer cementne armirane žbuke, impregnacijskog premaza i završne žbuke u odabranoj boji i teksturi (silikatna, akrilna, silikonska). ETICS sustav treba izvoditi komponentama jednog, odabranog sustava. Kod ugradnje svih komponenti pridržavati se uputa proizvođača (način ugradnje, sušenje). Pri izvedbi ETICS-a, odnosno povezanog sustava za vanjsku toplinsku izolaciju potrebno je pridržavati se Smjernica za izradu ETICS sustava (HUPFAS). </t>
  </si>
  <si>
    <t>Temeljem važeće hrvatske i europske građevne regulative svi su ponuđači sustava dužni nuditi kompletni toplinsko - izolacijski sustav za koji je proveden postupak ocjenjivanja sukladnosti i izdane isprave o sukladnosti u skladu s odredbama Pravilnika za ocjenjivanje sukladnosti, isprave o sukladnosti i označavanje građevnih proizvoda (NN 103/08, 147/09, 87/10, 129/11). Izvođači su dužni iste ugraditi prema tehničkoj uputi proizvođača i smjernicama HUPFAS-a te kontrolirati jesu li proizvodi koji su isporučeni na gradilište dio sustava. Izvođač sustava i nadzorni inženjer na gradilištu obavezni su kontrolirati jesu li isporučeni elementi odgovarajućeg sustava za koji je proveden postupak ocjena sukladnosti u skladu s važećim zakonima i propisima, te na gradilištu imati svu pripadajuću dokumentaciju (tehničke upute, potvrde, izjave o sukladnosti i dr.)."</t>
  </si>
  <si>
    <t>Ukoliko se izvodi ventilirano pročelje, radove treba uskladiti s radovima na izvedbi ventiliranog pročelja i ugradnjom prozora i vrata u sklopu istog ventiliranog pročelja (vidi odgovarajuće grupe radova). To se odnosi kako na izvedbu detalja spojeva i potkonstrukcije te brtvljenja i kitanja (odnosno obrada spojeva), tako i na vremensko usklađenje izvođenja radova (koordinacija izvođenja). Potrebno je koordinirati svoje aktivnosti sa ostalim sudionicima u projektu a prema terminskom planu.</t>
  </si>
  <si>
    <t>Zidarska pripomoć obrtnicima, instalaterima, nošenje izuzetno teških predmeta i pripomoć kod raznih ugradnji obračunava se u radnim satima, a u cijenu je uključen i sav potreban materijal za pripomoć (za krpanja, ugradnju i sl.).</t>
  </si>
  <si>
    <t>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m² projekcije skele u ravnini pročelja, mjereno po vanjskom rubu i</t>
  </si>
  <si>
    <t>1 m′ nad najvišom površinom.</t>
  </si>
  <si>
    <t>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stolarskih i bravarskih stavki PVC građ. folijom,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</si>
  <si>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Sve mjere provjeriti na terenu. Nuditi nakon uvida na licu mjesta. Ukoliko je to moguće izvršiti provjeru postojećeg stanja konstrukcije prije nuđenja. Nakon demontaže i uvida u postojeće stanje nosive konstrukcije napraviti provjeru opterećenja, izračun opterećenja novih slojeva mora biti odobren od strane inženjera konstrukcije i nadzornog inženjera. U slučaju potrebe za odstupanjem od predviđenih slojeva, isti se neće obračunavati kao dodatni rad. U cijeni predvidjeti eventualno potrebne izmjene na licu mjesta zbog specifičnosti zadatka (sanacija).</t>
  </si>
  <si>
    <t>Radovi završnog žbukanja (armirana polimercementna žbuka, impregnacijski premaz i završna žbuka) zidova određeni su prema normativima (GN 421) i standardima u građevinarstvu, a obračunavaju se na sljedeći način:</t>
  </si>
  <si>
    <t xml:space="preserve">1. Otvori veličine do 3,0 m2 ne odbijaju se, a njihove špalete se posebno ne obračunavaju. </t>
  </si>
  <si>
    <t xml:space="preserve">2. Kod otvora veličine 3,0 do 5,0 m2 odbija se površina preko 3,0 m2, a špalete se posebno ne obračunavaju. </t>
  </si>
  <si>
    <t>3. Kod otvora preko 5,0 m2 odbija se površina preko 3,0 m2, a špalete oko otvora se obračunavaju posebno. Ako su špalete veće od 20 cm, tada se višak preko 20 cm obračunava posebno po m2.</t>
  </si>
  <si>
    <t xml:space="preserve">7. Izolaterski radovi </t>
  </si>
  <si>
    <t>7.1 Opći uvjeti</t>
  </si>
  <si>
    <t>Skladištenje materijala na gradilištu mora biti stručno kako bi se isključila bilo kakva mogućnost propadanja. Nepravilno i nekvalitetno izvedene radove izvođač mora na svoj trošak ukloniti i izvesti pravilno. Izvođač će pristupiti izvedbi tek nakon što projektant potpisom potvrdi tehnološku razradu svih detalja. Izrada rješenja neće se posebno naplatiti već predstavlja trošak i obavezu izvođača. Izvođač može predložiti druge proizvode za izolaciju od onih opisanih troškovnikom uz uvjet istih svojstava i kvalitete. Izvođač je dužan sve izvoditi prema uputama proizvođača, isporučitelja materijala te ovjerenih detalja.</t>
  </si>
  <si>
    <t>7.2 Hidroizolacija</t>
  </si>
  <si>
    <t>Sve hidroizolaterske radove treba izvesti solidno i stručno držeći se projektne dokumentacije, propisa, opisa iz troškovnika, uputama proizvođača i pravilima dobrog zanata. Prije početka radova izvođač mora ustanoviti kvalitetu podloge na koju se izvodi izolacija i ako nije pogodna za rad mora o tome izvijestiti naručitelja radova kako bi se podloga na vrijeme popravila i pripremila za izvođenje izolacije.</t>
  </si>
  <si>
    <t>Sav materijal za izolaciju treba biti prvorazredne kvalitete, te odgovarati tekućim propisima i normativima. Izolacijsku ljepenku i ostale vrste izolacijskih traka i ploča treba rezati ravno i pravokutno. Zaderani i krpani komadi ne smiju se ugrađivati. Svi preklopi moraju biti najmanje 10 cm široki i lijepljeni varenjem. Kod polaganja dvaju ili više slojeva izolacijskih traka ili ploča preklopi ne smiju ležati jedan na drugom, već moraju biti pomaknuti.</t>
  </si>
  <si>
    <t>Kod hidroizolacije zidova ljepenka treba na svaku stranu zida imati prihvat širine od 10 cm, koji treba spojiti s horizontalnom izolacijom podova. Površine na koje se polaže izolacija, trebaju biti posve ravne, suhe, očišćene od prašine i nečistoće i dovoljno glatke kako bi izolacija dobro prionula. Izolacija treba prilegnuti na površinu ravno, bez nabora i mjehura.</t>
  </si>
  <si>
    <t xml:space="preserve">Posebnu pažnju obratiti na zaštitu od požara kod rada s vrućim bitumenskim premazima i varenim ljepenkama zbog velike zapaljivosti bitumena. U slučaju požara gasiti pijeskom ili pjenom. Gašenje vodom je opasno zbog prskanja vrelog bitumena. </t>
  </si>
  <si>
    <t>Svi materijali za izvedbu hidroizolaterskih radova moraju u pogledu kvalitete odgovarati HR normama koje propisuje Tehnički propis o građevnim proizvodima (NN 33/10, 87/10, 146/10, 81/11, 100/11, 130/12, 81/13), sukladno HRN EN koja se odnosi na određeni proizvod, a osobito:</t>
  </si>
  <si>
    <t>Svi materijali za izvedbu hidroizolaterskih radova moraju u pogledu kvalitete odgovarati priznatim tehničkim pravilima, a osobito:</t>
  </si>
  <si>
    <t>7.3 Termoizolacija</t>
  </si>
  <si>
    <t>Svi materijali za izvedbu termoizolaterskih radova moraju u pogledu kvalitete odgovarati HR normama koje propisuje Tehnički propis o racionalnoj uporabi energije i toplinskoj zaštiti u zgradama (NN 128/15), sukladno HRN EN koja se odnosi na određeni proizvod, uključujući i sve važeće europske tehničke propise i norme, a osobito:</t>
  </si>
  <si>
    <t>Prilikom ugradnje ploča mineralne (kamene) vune potrebno je pridržavati se sljedećeg:</t>
  </si>
  <si>
    <t>Ugrađivati se smije samo suh i neoštećen proizvod. Proizvod se polaže na pripremljenu suhu podlogu. Prilikom polaganja proizvoda na otvorenom potrebno je spriječiti moguće</t>
  </si>
  <si>
    <t xml:space="preserve">oštećenje uslijed djelovanja atmosferilija (kiša, snijeg). </t>
  </si>
  <si>
    <t>Prilikom ugradnje ploča mineralne (kamene) vune kod prohodnih krovova potrebno je pridržavati se sljedećeg:</t>
  </si>
  <si>
    <t>Obavezna je primjena drenažnih slojeva (geotekstila ili sl.) iznad  sloja hidroizolacije. Obavezna je primjena armaturnih mreža nosivih u oba smjera u  vlažnoj zoni armirano-betonske ploče (ili estriha), kao nosivih slojeva završne obloge. Ne preporuča se postava predgotovljenih ploča preko podmetača (podložnih pločica) koji su oslonjeni direktno na hidroizolacijsku foliju. U tom slučaju, preporuča se postava podmetača površine ca. 50% površine završnih ploča ili oslanjanje podmetača na  armirano-betonsku ploču ili estrih preko toplinske izolacije.</t>
  </si>
  <si>
    <t>Ukoliko se vrši transport materijala i opreme direktno preko sloja toplinsko-izolacijskih ploča, obavezna je postava hodnih staza od dasaka ili ploča od iverica ili sl., preko spomenutog sloja.</t>
  </si>
  <si>
    <t>Potrebno je poduzeti mjere za sprečavanje oštećenja izolacijskog materijala (izrada privremenih transportnih putova).</t>
  </si>
  <si>
    <t xml:space="preserve">Sve mjere provjeriti na terenu. Nuditi nakon uvida na licu mjesta. Ukoliko je to moguće izvršiti provjeru postojećeg stanja konstrukcije prije nuđenja. Nakon demontaže i uvida u postojeće stanje nosive konstrukcije napraviti provjeru opterećenja, izračun opterećenja uklonjenih slojeva u odnosu na slojeve novog krova mora biti odobren od strane inženjera konstrukcije. U slučaju potrebe za odstupanjem od predviđenih slojeva, isti se neće obračunavati kao dodatni rad. U cijeni predvidjeti eventualno potrebne izmjene na licu mjesta zbog specifičnosti zadatka (sanacija). </t>
  </si>
  <si>
    <t>8. Montažni (gipsarski) radovi</t>
  </si>
  <si>
    <t>Gipsarski radovi obuhvaćaju izradu laganih montažnih i montažno-demontažnih stropova, izradu pregradnih stijena i plivajućih podova od građevinskih ploča kojima je glavna komponenta gips. Ploče od gipsa proizvode se kao glatke ili perforirane u debljinama 1,5 do 4 cm i dimenzijama 40 x 40 cm do 60 x 60 cm i postavljaju na metalnu potkonstrukciju. Gips kartonske ploče sastoje se od gipsa debljine 9, 12.5, 15 mm, obostrano zaštićenog / armiranog kartonom.</t>
  </si>
  <si>
    <t>Izvode se kao:</t>
  </si>
  <si>
    <t>- standardne (GK) – za suhe prostore,</t>
  </si>
  <si>
    <t>- vlagootporne (GKI) – za vlažne prostore,</t>
  </si>
  <si>
    <t>- vatrootporne (GKF) – za obloge kamina i formiranje vatrobranih zidova.</t>
  </si>
  <si>
    <t>Proizvode se u dimenzijama 122 x 244 do 366 cm, te se postavom na metalnu pocinčanu konstrukciju i adekvatnom obradom spojeva (posebnim kitovima i ljepilima) dadu formirati u kompaktne pune glatke plohe. Proizvode se i akustičke perforirane ploče koje se montiraju i obrađuju (rubovi) kao glatke.</t>
  </si>
  <si>
    <t>U cijenu gipsarskih radova ulazi i fugiranje i gletanje, te su GKP po završetku radova potpuno spremne za ličenje bez potrebe za ličilačkom pripremom zida.</t>
  </si>
  <si>
    <t>Vezu sa žbukom potrebno je obraditi posebnim elastičnim kitovima da se spriječi pucanje. Zahtijevanu vatrootpornost zidova, spuštenih stropova i obloga instalacijskih šahtova izvođač radova dokazuje putem certifikata ovlaštene institucije koje izdaje proizvođač materijala uz ovjerenu Izjavu od nadzornog inženjera i izvođača radova o propisnoj ugradnji traženih sistema.</t>
  </si>
  <si>
    <t>Obračun prema površini i opsegu ako se radi o spoju sa žbukom ili bilo kojim različitim materijalom.</t>
  </si>
  <si>
    <t>Izrada slijepog okvira za dovratnik ili druge prodore do površine od 2,5 m2 svijetlog otvora posebno se</t>
  </si>
  <si>
    <t>ne zaračunava, ali se zato ne odbija površina tog otvora. Kod svijetlih otvora ili prolaza većih od 2,5 m2</t>
  </si>
  <si>
    <t>odbijaju se površine otvora, ali se posebno zaračunava izrada slijepog okvira.</t>
  </si>
  <si>
    <t>Cijenom obuhvatiti sav potreban transport, materijal i rad do konačne propisane gotovosti i prema naputcima i detaljima u uvodnom dijelu sa uključenjem u jediničnu cijenu, brtvljenja na sudarima sa drugim plohama, gletanjem spojeva ploča i neravnina u pločama.</t>
  </si>
  <si>
    <t>9. Soboslikarski radovi</t>
  </si>
  <si>
    <t>9.1 Opći uvjeti</t>
  </si>
  <si>
    <t>Pri radu treba se strogo pridržavati pravila zaštite na radu, uz primjenu odgovarajućih zaštitnih sredstava. Sve prostorije po završetku radova treba dobro prozračiti ili ventilirati.</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</si>
  <si>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</si>
  <si>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9.2 Zidovi</t>
  </si>
  <si>
    <t>Unutrašnji zidovi prostorija prvo se izravnavaju, gletaju specijalnim postavama koje moraju dobro prilijegati na podlogu i nakon sušenja činiti vrlo čvrstu podlogu za bojanje disperzivnim bojama. Klase pripreme podloge opisane su u B.VI. Suhomontažni radovi (K(Q)1 – K4). U obračunu su posebno iskazane žbukane / betonske površine od gipskartonskih površina. Grundiranje površine izvodi se i obračunava za cijelu površinu podloga od gipskartonskih ploča.</t>
  </si>
  <si>
    <t>Kvaliteta kitanja i ličenja kontrolira se noću ili u zamračenoj prostoriji reflektorom prislonjenim uz plohu zida odnosno stropa. Kod ličenja vanjskih zidova treba se izbjegavati faza kitanja (2), a nikako ne predviđati fazu gletanja (3).</t>
  </si>
  <si>
    <t>Vrste boja za unutarnje / vanjske prostora:</t>
  </si>
  <si>
    <t>- vapno – zastarjela tehnologija koja se danas uglavnom više ne primjenjuje</t>
  </si>
  <si>
    <t>- uljena boja – zastarjela tehnologija koja se danas uglavnom više ne primjenjuje</t>
  </si>
  <si>
    <t>- disperzivne - disperzije bazirane na polimernim vezivima, kao npr. akrilna smola, silikatne, silikonske...</t>
  </si>
  <si>
    <t>- disperzivne latex -disperzije na bazi vinilacetatnog polimera, izuzetno čvrste i otporne na pranje / ribanje</t>
  </si>
  <si>
    <t>- dekorativne stucco boje - na bazi gašenog vapna i finih zrnaca mramornog praha sa specijalnim aditivima</t>
  </si>
  <si>
    <t>Ličenje unutarnjih zidova izvodi se slijedećim redoslijedom:</t>
  </si>
  <si>
    <t>0. namakanje i struganje starog naliča,</t>
  </si>
  <si>
    <t>1. impregnacija (grundiranje) – penetrirajući premaz podloge radi konsolidacije,</t>
  </si>
  <si>
    <t>2. kitanje i zatvaranje pojedinačnih rupa, uključivo bandažiranje većih pukotina</t>
  </si>
  <si>
    <t>3. gletanje – prevlačenje cijele površine ličilačkim kitom u nekoliko slojeva ovisno o zahtijevanoj kvaliteti površine uključivo brušenje i otprašivanje između slojeva,</t>
  </si>
  <si>
    <t>4. brušenje i otprašivanje,</t>
  </si>
  <si>
    <t>5. ovisno o vrsti boje i uputi proizvođača – nanošenje primera kako bi se smanjila upojnost</t>
  </si>
  <si>
    <t>6. dvokratno ili trokratno ličenje – nanošenje boje četkama, valjcima ili prskanjem.</t>
  </si>
  <si>
    <t>10. Limarski radovi</t>
  </si>
  <si>
    <t xml:space="preserve">   </t>
  </si>
  <si>
    <t>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ako u stavci nije opisano drugačije. Nakon obrade, može se ugraditi samo neoštećeni lim.</t>
  </si>
  <si>
    <t>Za elemente za učvršćivanje (kuke, zakovice, jahači, čavli, vijci i sl.) treba primijeniti:</t>
  </si>
  <si>
    <t>za čelični lim - čelična spojna sredstva,</t>
  </si>
  <si>
    <t>za pocinčani i olovni lim - dobro pocinčana spojna sredstva,</t>
  </si>
  <si>
    <t>za bakreni lim - bakrena spojna sredstva,</t>
  </si>
  <si>
    <t>za alu lim - alu ili galvanizirana spojna sredstva.</t>
  </si>
  <si>
    <t xml:space="preserve">Izvođač će čistiti gradilište barem tri puta tokom građenja, a na kraju će izvesti sva fina čišćenja zidova, podova, vrata, prozora, stijena, stakala i dr. što se neće posebno opisivati niti naplaćivati. Izvođač će zajedno s nadzornim inženjerom izraditi vremenski plan (terminski plan, gantogram) aktivnosti na gradilištu i njime odrediti dinamiku financiranja, dobave materijala i opreme i sl. Nakon naplate okončane situacije izvođač će predati zgradu investitoru ili po investitoru određenom korisniku.
</t>
  </si>
  <si>
    <r>
      <rPr>
        <b/>
        <sz val="11"/>
        <rFont val="Arial"/>
        <family val="2"/>
      </rPr>
      <t>NAPOMENA 3.</t>
    </r>
    <r>
      <rPr>
        <sz val="11"/>
        <rFont val="Arial"/>
        <family val="2"/>
      </rPr>
      <t>: Prije davanja ponude obavezno proučiti pripadajuću tehničku dokumentaciju i utvrditi stanje toplinske ovojnice (vanjski zidovi, stropovi, pod tavana i otvori) te svaku stavku ponuditi sve do pune funkcionalnosti sa uključenim svim potrošnim i spojnim materijalom. Obračun je prema stvarno izvedenim radovima.</t>
    </r>
  </si>
  <si>
    <r>
      <rPr>
        <b/>
        <sz val="11"/>
        <rFont val="Arial"/>
        <family val="2"/>
      </rPr>
      <t xml:space="preserve">NAPOMENA 2.: </t>
    </r>
    <r>
      <rPr>
        <sz val="11"/>
        <rFont val="Arial"/>
        <family val="2"/>
      </rPr>
      <t xml:space="preserve">U cijenu svih stavki  potrebno je uključiti i prijevoz odnosno dostavu opreme i materijala u rokovima i dinamici koju će definirati investitor. </t>
    </r>
  </si>
  <si>
    <t>Izvođač će se pridržavati svih važećih zakona i propisa i to: Zakona o prostornom uređenju (NN 153/13, 65/17), Zakona o gradnji (NN 153/13, 020/17), Zakona o građevinskoj inspekciji (NN 153/13), Zakona o zaštiti na radu (NN 71/14, 118/14, 154/14), Zakon o zaštiti od buke (NN 30/09, 55/13, 153/13), Zakon o zaštiti od požara (NN 92/10), svih pravilnika koji iz tih zakona proizlaze, kao i svih drugih zakona iz područja gradnje, tehničkih propisa, priznatih tehničkih pravila i hrvatskih normi (HRN).</t>
  </si>
  <si>
    <r>
      <rPr>
        <b/>
        <sz val="11"/>
        <rFont val="Arial"/>
        <family val="2"/>
      </rPr>
      <t xml:space="preserve">NAPOMENA 1.: </t>
    </r>
    <r>
      <rPr>
        <sz val="11"/>
        <rFont val="Arial"/>
        <family val="2"/>
        <charset val="238"/>
      </rPr>
      <t>Svi radovi</t>
    </r>
    <r>
      <rPr>
        <sz val="11"/>
        <rFont val="Arial"/>
        <family val="2"/>
      </rPr>
      <t xml:space="preserve"> se izvode isključivo u svrhu propisne izvedbe mjera poboljšanja energetske učinkovitosti, odnosno nužni su za njihovu funkcionalnost i cjelovitost.</t>
    </r>
  </si>
  <si>
    <t>- obrada zida dvokomponentnom cementno/disperzijskom masom za izravnanje i hidroizolaciju podnožja zidova u dva premaza u svemu prema uputama odabranog proizvođača.</t>
  </si>
  <si>
    <t>Obračun po m2 obrađene i obojane površine</t>
  </si>
  <si>
    <t xml:space="preserve">Popravak boje i ličenje izvesti poludisperzivnom bojom za žbukane podloge u minimalno 2 sloja, u tonu prema postojećem stanju. </t>
  </si>
  <si>
    <t xml:space="preserve">PROJEKTANTSKI TROŠKOVNIK - GRAĐEVINSKO OBRTNIČKI RADOVI </t>
  </si>
  <si>
    <t>U cijenu izrade ETICS-a uključiti i statički proračun pričvrsnica na opterećenje vjetrom, te nosivosti pričvrsnice na predmetnoj podlozi. 
Duljinu pričvrsnica je potrebno odrediti tako da se osigura dubina sidrenja u osnovnu podlogu (ciglu, beton, blok-opeku, lagani ili porasti beton), deklarirana od proizvođača.
U slučajevima kad nije moguće definirati nosivost pričvrsnice na predmetnoj podlozi (npr. prirodni kamen i sl.) ili je upitna nosivost podloge (npr. stara sipka puna opeka i sl.) potrebno je provesti ispitivanje nosivosti pričvrsnice na podlozi (tzv. "pull-off" test).</t>
  </si>
  <si>
    <t xml:space="preserve">Radovi završnog žbukanja (armirana polimer cementna žbuka, impregnacijski premaz i završna žbuka) zidova određeni su prema normativima i standardima u građevinarstvu, a obračunavaju se na sljedeći način:
1. Otvori veličine do 3,0 m2 ne odbijaju se, a njihove špalete se posebno ne obračunavaju. 
2. Kod otvora veličine 3,0 do 5,0 m2  odbija se površina preko 3,0 m2, a špalete se posebno ne obračunavaju. 
3. Kod otvora preko 5,0 m2 odbija se površina preko 3,0 m2, a špalete oko otvora se obračunavaju posebno. Ako su špalete veće od 20 cm, tada se višak preko 20 cm obračunava posebno po m2.
</t>
  </si>
  <si>
    <t xml:space="preserve">NAPOMENA ZA HRN I EN NORME: </t>
  </si>
  <si>
    <t>VAŽNO: U troškovniku se navode oznake norme koje se koriste u RH, ali ponuditelji mogu koristiti i jednakovrijedne norme iz normizacijskih sustava i/ili nacionalnih normirnih tijela.</t>
  </si>
  <si>
    <t>Norme su neobavezujuće sve dok ih Hrvatska i Europska zakonska regulativa ne ugradi u svojoj zakonskoj regulativi. Norme koje se spominju u troškovniku su obavezujuće jer ih Republika Hrvatska eksplicitno navodi u svojoj zakonskoj regulativi. Republika Hrvatska zajedno sa svim ostalim zemljama europe u svojoj zakonskoj regulativi ima ugrađene identične norme. Međutim oznake tih normi se ponešto razlikuju od zemlje do zemlje i to je detalj koji u navođenju stvara probleme u postupcima javne nabave.</t>
  </si>
  <si>
    <t>U postupku javne nabave svaki od ponuditelja može u Hrvatskom zavodu za norme (HZN) dobiti informaciju o tome koji je izvorni naziv neke norme te u nacionalnoj normoteci pronaći naziv jednakovrijednih normi iz ostalih normizacijskih sustava i/ili nacionalnih normirnih tijela.</t>
  </si>
  <si>
    <t xml:space="preserve">Klasifikacija materijala prema gorivosti određena je normama HRN EN 13501-1 ili jednakovrijedno i HRN EN 13501-5 ili jednakovrijedno, dok se ispitivanja vrše prema hrvatskim normama (HRN) koje se odnose na ispitivanju otpornosti na požar, a koje su navedene Pravilnikom i prema ETAG 004, 03/00, 06/08. </t>
  </si>
  <si>
    <t>- slojevito drvo, terminologija i definicije HRN D.10.060-1969 ili jednakovrijedno</t>
  </si>
  <si>
    <t>- HRN C.B3.021. - čelik ili jednakovrijedno</t>
  </si>
  <si>
    <t>- HRN C.B5.021. - valjani čelični profili ili jednakovrijedno</t>
  </si>
  <si>
    <t>- HRN D.C1.021.-041. - rezana građa ili jednakovrijedno</t>
  </si>
  <si>
    <t>- HRN M.B4.020.-100. - čavli ili jednakovrijedno</t>
  </si>
  <si>
    <t>- HRN G.D9.220. - čavli za pištolj ili jednakovrijedno</t>
  </si>
  <si>
    <t>- rezana građa, ispitivanje oplate i skele HRN D.C1.040.,041. i 042. ili jednakovrijedno (izvođenje drvenih skela i oplata) HRN U.C9.400.ili jednakovrijedno</t>
  </si>
  <si>
    <t>- ispitivanje ploča vlaknatica i iverica HRN D.D8.100.do 114. ili jednakovrijedno</t>
  </si>
  <si>
    <t>- ispitivanje drveta, opći dio HRN D.A1.020-1957 ili jednakovrijedno</t>
  </si>
  <si>
    <t>- ispitivanje drveta, održavanje sadržaja vlage HRN D.A1.043-1979 ili jednakovrijedno</t>
  </si>
  <si>
    <t>- ispitivanje drveta, određivanje zatezne čvrstoće u pravcu vlakana HRN D.A1.048-1979 ili jednakovrijedno</t>
  </si>
  <si>
    <t>- ispitivanje drveta, zatezna čvrstoća okomito na drvna vlakna HRN D.A1.052-1958 ili jednakovrijedno</t>
  </si>
  <si>
    <t>- zaštita drveta, ispitivanje otpornosti prema gljivama, usporedna otpornost različitih vrsta drveta HRN D.A1.058-1971 ili jednakovrijedno</t>
  </si>
  <si>
    <t>- furnirske i stolarske ploče, određivanje stupnja slijepljenosti HRN D.A1.072.1972 ili jednakovrijedno</t>
  </si>
  <si>
    <t>- tesana građa četinara HRN D.B7.020-1955 ili jednakovrijedno</t>
  </si>
  <si>
    <t>- ploče vlaknatice (lesonit ploče), tehnički uvjeti za izradu i isporuku HRN D.C5.022-1968.B152 ili jednakovrijedno</t>
  </si>
  <si>
    <t>- HRN S.D.B7.020. – tesano crnogorično drvo ili jednakovrijedno</t>
  </si>
  <si>
    <t>- HRN S.D.C1.040. i 041. – rezano crnogorično drvo ili jednakovrijedno</t>
  </si>
  <si>
    <t>Svi drveni elementi nosive konstrukcije trebaju biti izvedeni od konstrukcijskog drva četinjača razreda čvrstoće C24, što prema HRN.U.C9.200 ili jednakovrijedno odgovara II. klasi četinara. Posebnu pažnju treba posvetiti vlažnosti drveta koja ne smije biti veća od 20 %.</t>
  </si>
  <si>
    <t>- HRN S.B.D1.009. – vučeni crijepovi od gline ili jednakovrijedno</t>
  </si>
  <si>
    <t>- HRN S.B.D1.010. – prešani crijepovi od gline B158 ili jednakovrijedno</t>
  </si>
  <si>
    <t>HRN EN 13162:2012, tvornički izrađeni proizvodi od mineralne vune (MW) ili jednakovrijedno</t>
  </si>
  <si>
    <t>HRN EN 13163:2012, tvornički izrađeni proizvodi od ekspandiranog polistirena (ESP) ili jednakovrijedno</t>
  </si>
  <si>
    <t>HRN EN 13164:2012, tvornički izrađeni proizvodi od ekstrudirane polistirenske pjene (XPS) ili jednakovrijedno</t>
  </si>
  <si>
    <t>HRN EN 13165:2012, tvornički izrađeni proizvodi od tvrde poliuretanske pjene (PUR) ili jednakovrijedno</t>
  </si>
  <si>
    <t>HRN EN 13166:2012, tvornički izrađeni proizvodi od fenolne pjene (PF) ili jednakovrijedno</t>
  </si>
  <si>
    <t xml:space="preserve">HRN EN 13167:2012, tvornički izrađeni proizvodi od ćelijastog (pjenastog) stakla (CG) ili jednakovrijedno </t>
  </si>
  <si>
    <t>HRN EN 13168:2012, tvornički izrađeni proizvodi od drvene vune (WW) ili jednakovrijedno</t>
  </si>
  <si>
    <t xml:space="preserve">HRN EN 13169:2012, tvornički izrađeni proizvodi od ekspandiranog perlita (EPB) ili jednakovrijedno </t>
  </si>
  <si>
    <t>HRN EN 13170:2012, tvornički izrađeni proizvodi od ekspandiranog pluta (ICB) ili jednakovrijedno</t>
  </si>
  <si>
    <t>HRN EN 13171:2012, tvornički izrađeni proizvodi od drvenih vlakana (WF) ili jednakovrijedno</t>
  </si>
  <si>
    <t>ETAG 004, 03/00, 06/08,  EXTERNAL THERMAL INSULATION COMPOSITE SYSTEMS WITH RENDERING ili jednakovrijedno</t>
  </si>
  <si>
    <t>HRN EN 13499:2004, povezani sustavi za vanjsku toplinsku izolaciju (ETICS) na osnovi EPS ili jednakovrijedno</t>
  </si>
  <si>
    <t>HRN EN 13500:2004, povezani sustavi za vanjsku toplinsku izolaciju (ETICS) na osnovi MWili jednakovrijedno</t>
  </si>
  <si>
    <t>HRN EN 13172:2012, toplinsko - izoalcijski proizvodi, vrednovanje sukladnosti ili jednakovrijedno</t>
  </si>
  <si>
    <t>HRN EN 13495, toplinsko-izolacijski proizvodi za primjenu u zgradarstvu - određivanje otpornosti na čupanje povezanih sustava za vanjsku toplinsku izolaciju (ETICS) ili jednakovrijedno</t>
  </si>
  <si>
    <t>HRN EN 13501-1, razredba građevnih proizvoda i građevnih elemenata prema ponašanju u požaru ili jednakovrijedno</t>
  </si>
  <si>
    <t>HRN EN 998-1, specifikacija morta za ziđe ili jednakovrijedno</t>
  </si>
  <si>
    <t>HRN EN 15824, specifikacije za vanjske i unutarnje žbuke  na osnovi organskih veziva ili jednakovrijedno</t>
  </si>
  <si>
    <t>HRN EN 1991-1-4: Eurocod 1 ili jednakovrijedno - Djelovanja na konstrukcije - Dio 1-4: Opća djelovanja - Djelovanja vjetra - nacionalni dodatak"</t>
  </si>
  <si>
    <t>HRN EN 14063-1:2008, na mjestu primjene oblikovani proizvodi od lakoagregatne ekspandirane gline ili jednakovrijedno</t>
  </si>
  <si>
    <t>HRN EN 14064-1:2010, nevezani proizvodi od mineralne vune (MW) oblikovani na mjestu primjene ili jednakovrijedno</t>
  </si>
  <si>
    <t>HRN EN 14064-2:2010, nevezani proizvodi od mineralne vune (MW) oblikovani na mjestu primjene ili jednakovrijedno</t>
  </si>
  <si>
    <t>HRN EN 14316-1:2008, oblikovanje toplinske izolacije na mjestu primjene od proizvoda na bazi eksp. perlita (EP) ili jednakovrijedno</t>
  </si>
  <si>
    <t>HRN B.C1.030, B.C8.030, građevinski gips ili jednakovrijedno</t>
  </si>
  <si>
    <t>HRN B.C1.020, B.C8.030, građevinsko vapno ili jednakovrijedno</t>
  </si>
  <si>
    <t>HRN B.C8.015,022 – 026, cement ili jednakovrijedno</t>
  </si>
  <si>
    <t>HRN B.C8.011, portland cement ili jednakovrijedno</t>
  </si>
  <si>
    <t>HRN B.C8.030, pijesak ili jednakovrijedno</t>
  </si>
  <si>
    <t>HRN U.M2.010, U.M2.012, mortovi ili jednakovrijedno</t>
  </si>
  <si>
    <t>HRN U.F2.010, tehički normativi za izvođenje fasaderskih radova ili jednakovrijedno</t>
  </si>
  <si>
    <t>Mort za žbukanja mora odgovarati HRN U.M2.012 ili jednakovrijedno.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</si>
  <si>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t>Izbor pričvrsnica mora odgovarati kategoriji opterećenja za postojeću podlogu u skladu sa smjernicom ETAG 014. Svaka pričvrsnica koja se koristi treba imati dokaz uporabljivosti u skladu s europskom smjernicom ETAG 014 prema kojoj treba biti izdana tehnička ocjena. Ako podloga ne odgovara nit jednoj kategoriji prema ETAG 014, potrebno je izvesti ispitivanje nosivosti pričvrsnice na gradilištu (pull-off) test. Tip i broj pričvrsnica po m² određuje se na temelju proračuna negativnih tlakova u skladu s važećom hrvatskom normom HRN EN 1991-1-4:2012/NA: 2012: Eurokod 1 ili jednakovrijedno - Djelovanja na konstrukcije – dio 1-4: Opća djelovanja – Djelovanja vjetra – nacionalni dodatak i nosivosti pričvrsnice na postojećoj podlozi. Norma vrijedi za zgrade visine do 22 m, omjera visine i manje strane objekta h/d≤2, nadmorske visine do 500 mnm, te nazivne brzine vjetra do vref,0 35 m/s. Za sve ostale slučajeve obavezno je izraditi proračun broja pričvrsnica u skladu s važećim hrvatskim tehničkim propisima. Duljinu pričvrsnica je potrebno odrediti na način da se osigura, od proizvođača propisana, dubina sidrenja. Pričvrsnice ne smiju biti sidrene u žbuku, već isključivo u nosivu podlogu (beton, opeka). Lijepljenje toplinske izolacije na podlogu treba vršiti na način kako je to opisano  u nacionalnim Smjernicama za izradu ETICS sustava (HUPFAS-a). Pričvrsnica može efikasno pružiti negativno opterećenje vjetrom jedino ako se ispod nje nalazi sloj ljepila.</t>
  </si>
  <si>
    <t xml:space="preserve">Sve radove izvođač mora izvoditi prema troškovniku i izvedbenoj dokumentaciji, solidno i stručno, prema pravilima dobrog zanata, Pravilniku o ocjenjivanju sukladnosti, ispravama o sukladnosti i označavanju građevinskih proizvoda (NN 103/08, 147/09, 87/10, 129/11), Pravilnik o tehničkim normativima za projektiranje i izvođenje završnih radova u građevinarstvu  (Sl.list br. 21/90), Tehničkom propisu o racionalnoj upotrebi energije i toplinskoj zaštiti u zgradama (NN 128/15) s pripadajućim normama, Tehničkom propis o građevnim proizvodima (NN 33/10, 87/10, 146/10, 81/11, 100/11, 130/12, 81/13) i Tehničkim uvjeti za projektiranje i građenje zgrada - Akustika u građevinarstvu (HRN U.J6.201/89) ili jednakovrijedno, te svim ostalim tehničkim propisima, priznatim tehničkim pravilima i HR normama. </t>
  </si>
  <si>
    <t>U sklopu slojeva izolacije uz sve bočne vertikalne ili kose plohe treba obavezno izvesti holkere, visine min 15 cm bez posebne naplate. Tako izveden prelazni detalj sa svim slojevima izolacije treba završno zaštititi. Ukoliko nije posebno predviđen detalj holker treba izvesti cem. mortom 1:1 M-10 d= 3-4-cm po HRN – u U.M2.010 ili jednakovrijedno, armiran pocinč. rabic. mrežicom, dilatiran svaka 2 cm ili po detalju izvedbe izolacije. Nakon izvedbe svakog sloja izolacije nadzorni organ treba izvršiti pregled, a tek nakon pozitivnog mišljenja i upisa u građevinski dnevnik može se nastaviti sa radom.</t>
  </si>
  <si>
    <t>HRN EN 13707:2005+A1:2008, bitumenske hidroizolacijske krovne trake sa uloškom ili jednakovrijedno</t>
  </si>
  <si>
    <t>HRN EN 13859-1:2008, podložne trake za prijeklopno pokrivanje krovova ili jednakovrijedno</t>
  </si>
  <si>
    <t>HRN EN 13859-2:2008, podložne trake za zidove ili jednakovrijedno</t>
  </si>
  <si>
    <t>HRN EN 13956:2005+1:2008, plastične i elastomerne hidroizolacijske trake za krovove ili jednakovrijedno</t>
  </si>
  <si>
    <t>HRN EN 13967:2005+A1:2008, plastične i elastomerne trake za zaštitu od vlage i vode iz tla ili jednakovrijedno</t>
  </si>
  <si>
    <t>HRN EN 13969:2005+A1:2008, bitumenske trake za zaštitu od vlage i vode iz tla ili jednakovrijedno</t>
  </si>
  <si>
    <t>HRN EN 13970:2005+A1:2008, bitumenske paronepropusne trake ili jednakovrijedno</t>
  </si>
  <si>
    <t>HRN EN 13984:2005+A1:2008, plastične i elastomerne paronepropusne trake ili jednakovrijedno</t>
  </si>
  <si>
    <t>HRN EN 14909:2008, plastične i elastomerne trake za sprečavanje kapilarnog podizanja vode ili jednakovrijedno</t>
  </si>
  <si>
    <t>HRN EN 14967:2008, bitumenske trake za sprečavanje kapilarnog podizanja vode ili jednakovrijedno</t>
  </si>
  <si>
    <t>HRN U.M3 210, bitumenska traka s uloškom jutene tkanine ili jednakovrijedno</t>
  </si>
  <si>
    <t>HRN U.M3 220, neposuti, bitumenom impregnirani ravni krov ili jednakovrijedno</t>
  </si>
  <si>
    <t>HRN U.M3 221, bitumenom obostrano obloženi papir ili jednakovrijedno</t>
  </si>
  <si>
    <t>HRN U.M3.224, vrući premaz ili jednakovrijedno</t>
  </si>
  <si>
    <t>HRN U.M3 226, bitumenska traka s uloškom krovnog kartona ili jednakovrijedno</t>
  </si>
  <si>
    <t>HRN U.M3 227, bitumenizirani stakleni voal ili jednakovrijedno</t>
  </si>
  <si>
    <t>HRN U.M3.229, bitumenom obložena al.folija ili jednakovrijedno</t>
  </si>
  <si>
    <t>HRN U.M3.230, bit. traka s uloškom al.folije ili jednakovrijedno</t>
  </si>
  <si>
    <t>HRN U.M3 231, bit. traka s uloškom staklenog voala ili jednakovrijedno</t>
  </si>
  <si>
    <t>HRN U.M3 232, bitumenizirani krovni karton ili jednakovrijedno</t>
  </si>
  <si>
    <t>HRN U.M3 234, bit. traka s uloškom staklene tkanine ili jednakovrijedno</t>
  </si>
  <si>
    <t>HRN U.M3.240, bit. hidroizolac.materijal s organskom zatvaračem za hladni post. ili jednakovrijedno</t>
  </si>
  <si>
    <t>HRN U.M3 242, hidroizolac. materijal na osnovi bit.emulzija za hladni postupak ili jednakovrijedno</t>
  </si>
  <si>
    <t>HRN U.M3 244, hidroizolac. materijal za topli postupak ili jednakovrijedno</t>
  </si>
  <si>
    <t>HRN U.M3 246, hidroizolac. materijal od mastiksa ili jednakovrijedno</t>
  </si>
  <si>
    <t>HRN U.M3 248, bitumenizirani perforirani stakleni voal ili jednakovrijedno</t>
  </si>
  <si>
    <t>HRN U.M3 300, bit.trake za varenje ili jednakovrijedno</t>
  </si>
  <si>
    <t>HRN EN 13500:2004, povezani sustavi za vanjsku toplinsku izolaciju (ETICS) na osnovi MW ili jednakovrijedno</t>
  </si>
  <si>
    <t>HRN EN 13172:2012, vrednovanje sukladnosti ili jednakovrijedno</t>
  </si>
  <si>
    <t>HRN EN 29052-1 (ISO 9052-1; EN 29052-1), materijali koji se upotrebljavaju u stanovima ispod plivajućih podova ili jednakovrijedno</t>
  </si>
  <si>
    <t>Svi materijali za izvedbu termoizolaterskih radova moraju u pogledu kvalitete odgovarati HRN EN na koje upućuju priznata tehnička pravila (bivši JUS standardi) koji se odnose na specifikacije građevnih proizvoda HRN U.M9.015 (mineralna vuna) ili jednakovrijedno i HRN G.C7.202 (lake ploče za termoizolaciju) ili jednakovrijedno.</t>
  </si>
  <si>
    <t>Materijal koji će se upotrijebiti, pomoćni materijal, rad i pomoćni rad mora u svemu odgovarati standardima, propisima,  i Tehničkim uvjetima za izvođenje ličilačkih radova HRN U.F2.O12/78 ili jednakovrijedno. Sav vezivni materijal, ljepila, materijal za brtvljenje i pomoćna sredstva prema HRN U.F1.011 ili jednakovrijedno.</t>
  </si>
  <si>
    <t>Sve radove izvođač mora izvoditi prema troškovniku i izvedbenoj projektnoj dokumentaciji, solidno i stručno, prema pravilima dobrog zanata, Pravilniku o ocjenjivanju sukladnosti, ispravama o sukladnosti i označavanju građevinskih proizvoda (NN 103/08, 147/09, 87/10, 129/11), Pravilnik o tehničkim normativima za projektiranje i izvođenje završnih radova u građevinarstvu (Sl.list br. 21/90), Tehničkom propisu o racionalnoj upotrebi energije i toplinskoj zaštiti u zgradama (NN 128/15) sa pripadajućim normama, Tehničkom propis o građevnim proizvodima (NN 33/10, 87/10, 146/10, 81/11, 100/11, 130/12, 81/13, 136/14) i Tehničkim uvjeti za izvođenje limarskih radova (HRN U.N9.055. ili jednakovrijedno), te svim ostalim tehničkim propisima, priznatim tehničkim pravilima i HR normama, a osobito:</t>
  </si>
  <si>
    <t>HRN C.B4.081, pocinčani lim ili jednakovrijedno</t>
  </si>
  <si>
    <t>HRN C.C4.020, 025, 030, 051, 060, 120, 150, aluminijski lim ili jednakovrijedno</t>
  </si>
  <si>
    <t>HRN C.D4.020, bakreni lim ili jednakovrijedno</t>
  </si>
  <si>
    <t>- pločica sa kućnim brojem</t>
  </si>
  <si>
    <t>Obračun po m' vertikale.</t>
  </si>
  <si>
    <t>Obračun po komadu vrata.</t>
  </si>
  <si>
    <t>Radove izvesti prema dogovoru sa nadležnim distributerom plina.</t>
  </si>
  <si>
    <t xml:space="preserve">Doprema i nasipavanje zamjenskog materijala - drenažnog riječnog kamena granulacije 32-64 mm, uz nadtemeljne zidove odnosno podnožje zgrade. U stavci je obuhvaćen sav potreban materijal i rad do potpune gotovosti. </t>
  </si>
  <si>
    <t>KERAMIČARSKI RADOVI</t>
  </si>
  <si>
    <t>TESARSKI RADOVI</t>
  </si>
  <si>
    <t>KROVOPOKRIVAČKI RADOVI</t>
  </si>
  <si>
    <t>K.</t>
  </si>
  <si>
    <t>K1.</t>
  </si>
  <si>
    <t>L.</t>
  </si>
  <si>
    <t>L1.</t>
  </si>
  <si>
    <t>Dobava i izvedba certificiranog ETICS-a (prema ETAG 004) sustava toplinske izolacije vanjskih zidova iz ploča fasadnog EPS-a, klasificirane otpornosti na požar minimalnog razreda reakcije na požar B-s1, d0  sa svim potrebnim predradnjama, materijalom i pripremom podloge na sljedeći način:</t>
  </si>
  <si>
    <t>UGRADNJA PROZORSKIH KLUPČICA obrađena je u drugoj stavci. Dijelove sustava i spojeve sustava s prozorom i prozorskom klupčicom potrebno je isplanirati i izvesti tako da se onemogući prodiranje oborina u ETICS sustav, podlogu ili prozor.
Kod naknadne ugradnje prozorske klupčice potrebno je gornju stranu ETICS sustava zaštititi od vremenskih utjecaja armaturnim slojem, koji se dodatno izolira odgovarajućom polimer-cementnom hidroizolacjskom prema uputi proizvođača. Hidroizolacijsku masu podići i na bočne vertikalne strane u visini ≥6 cm. Podlogu za montiranje prozorske klupčice izvesti u padu ≥5° s horizontalnim prepustom ≥4 cm.
Prozorske klupčice potrebno je lijepiti odgovarajućim ljepilom u trakama u smjeru pada klupčice, a spojeve klupčice s ETICS sustavom zabrtviti odgovarajućim UV-stabilnim brtvenim trakama ili kitevima, koje mogu podnijeti dilatacijske pomake.</t>
  </si>
  <si>
    <r>
      <t>PRIČVRSNICE - Pričvršćivanje ploča izvodi se lijepljenjem i mehaničkim pričvršćenjem na postojeće ožbukane, opečne i armiranobetonske zidove. Pričvrsnice moraju odgovarati kategoriji A za beton i B za punu opeku. Pričvrsnice moraju udovoljavati zahtjevima  smjernica ETAG 014. Pričvrsnice montirati 3 dana nakon lijepljenja izolacijskih ploča. Broj pričvrsnica  i shema sidrenja prema statičkom proračunu specificiranog sustava na djelovanje vjetra</t>
    </r>
    <r>
      <rPr>
        <b/>
        <sz val="11"/>
        <rFont val="Arial"/>
        <family val="2"/>
        <charset val="238"/>
      </rPr>
      <t>.</t>
    </r>
    <r>
      <rPr>
        <sz val="11"/>
        <rFont val="Arial"/>
        <family val="2"/>
        <charset val="238"/>
      </rPr>
      <t xml:space="preserve"> Montirati minimalno 6 i maksimalno 12 pričvrsnica po m2 plohe. </t>
    </r>
  </si>
  <si>
    <r>
      <rPr>
        <b/>
        <u/>
        <sz val="11"/>
        <rFont val="Arial"/>
        <family val="2"/>
        <charset val="238"/>
      </rPr>
      <t>Način obračuna:</t>
    </r>
    <r>
      <rPr>
        <sz val="11"/>
        <rFont val="Arial"/>
        <family val="2"/>
        <charset val="238"/>
      </rPr>
      <t xml:space="preserve">
Obračun toplinske izolacije i žbuke (armirani polimer cementni mort, impregnacijski premaz i završna žbuka) je po m2 izvedene površine na sljedeći način:
</t>
    </r>
    <r>
      <rPr>
        <b/>
        <sz val="11"/>
        <rFont val="Arial"/>
        <family val="2"/>
        <charset val="238"/>
      </rPr>
      <t>TI zidova pročelja</t>
    </r>
    <r>
      <rPr>
        <sz val="11"/>
        <rFont val="Arial"/>
        <family val="2"/>
        <charset val="238"/>
      </rPr>
      <t xml:space="preserve">
Kod obračuna TI otvori se odbijaju u čitavoj površini. 
</t>
    </r>
    <r>
      <rPr>
        <b/>
        <sz val="11"/>
        <rFont val="Arial"/>
        <family val="2"/>
        <charset val="238"/>
      </rPr>
      <t>TI špaleta otvora</t>
    </r>
    <r>
      <rPr>
        <sz val="11"/>
        <rFont val="Arial"/>
        <family val="2"/>
        <charset val="238"/>
      </rPr>
      <t xml:space="preserve">
Toplinska izolacija špaleta od EPS-a - (λ≤0,037 W/mK) debljine 2 cm obračunava se zasebno u m2.
</t>
    </r>
    <r>
      <rPr>
        <b/>
        <sz val="11"/>
        <rFont val="Arial"/>
        <family val="2"/>
        <charset val="238"/>
      </rPr>
      <t>Žbuka zidova pročelja i špaleta otvora</t>
    </r>
    <r>
      <rPr>
        <sz val="11"/>
        <rFont val="Arial"/>
        <family val="2"/>
        <charset val="238"/>
      </rPr>
      <t xml:space="preserve">
Obračun žbuke (armirani polimer cementni mort, impregnacijski premaz i završna žbuka) određen je prema građevinskoj normi i opisan je u nastavku:</t>
    </r>
  </si>
  <si>
    <r>
      <t xml:space="preserve">- završno žbukanje (armirano polimer cementno ljepilo, impregnacijski premaz, završna </t>
    </r>
    <r>
      <rPr>
        <b/>
        <sz val="11"/>
        <rFont val="Arial"/>
        <family val="2"/>
        <charset val="238"/>
      </rPr>
      <t xml:space="preserve">akrilna </t>
    </r>
    <r>
      <rPr>
        <sz val="11"/>
        <rFont val="Arial"/>
        <family val="2"/>
        <charset val="238"/>
      </rPr>
      <t>dekorativno-zaštitna žbuka)</t>
    </r>
  </si>
  <si>
    <r>
      <t xml:space="preserve">- završno žbukanje (armirano polimer cementno ljepilo, impregnacijski premaz, završna </t>
    </r>
    <r>
      <rPr>
        <b/>
        <sz val="11"/>
        <rFont val="Arial"/>
        <family val="2"/>
        <charset val="238"/>
      </rPr>
      <t xml:space="preserve">akrilatna mozaik </t>
    </r>
    <r>
      <rPr>
        <sz val="11"/>
        <rFont val="Arial"/>
        <family val="2"/>
        <charset val="238"/>
      </rPr>
      <t>dekorativno-zaštitna žbuka, podnožje)</t>
    </r>
  </si>
  <si>
    <t>Sve brtve moraju biti postojane na promjenu temperature, vlage i sl. brtve izvesti iz visokokvalitetnih polimera) . Prozori moraju biti opremljeni sa minimalno dvije brtve.</t>
  </si>
  <si>
    <t>Izrada dostava i kompletna montaža s ugradbom PVC vratiju.</t>
  </si>
  <si>
    <t>U cijenu uključiti dobavu, prijevoz i ugradnju svih materijala, sva rezanja i postave materijala sa svim predradnjama, spojnim i veznim materijalima. Keramičke pločice minimalno u razredu protukliznosti R10, minimalno 1. klase, u tonu i dimenzijama po izboru investitora. Komplet do pune gotovosti i funkcionalnosti stavke. Obračun po m2 položenih pločica na podovima, te po m položenog sokla.</t>
  </si>
  <si>
    <t>- podovi</t>
  </si>
  <si>
    <t>- sokl visine 10 cm</t>
  </si>
  <si>
    <t>Zamjena dijela postojeće drvene konstrukcije dvostrešnog krovišta prema dimenzijama i načinu veza postojećeg stanja.</t>
  </si>
  <si>
    <t>Presjeci i raspored građe određeni su postojećim stanjem.</t>
  </si>
  <si>
    <t>U cijenu uključiti nabavu, dobavu i ugradnju nove drvene građe te pažljivu demontažu, utovar i odvoz  na deponiju postojeće drvene građe s plaćanjem svih taksa i naknada.</t>
  </si>
  <si>
    <t>Cijena uključuje i premaz građe zaštitnim sredstvom protiv truljenja i crvotočina.</t>
  </si>
  <si>
    <t>Obračun po m3 zamjenjene drvene građe</t>
  </si>
  <si>
    <t>Količina drvne građe je procijenjena. Točna količina utvrditi će se nakon demontaže postojeće krovne konstrkcije u dogovoru s nadzornim inženjerom, što se potvrđuje upisom u građevinski dnevnik.</t>
  </si>
  <si>
    <t>Sve se izvodi od zdrave građe četinara II klase, s potrebnim materijalom za pričvršćenje. Prilikom izvođenja obratiti pozornost na mjesto prolaska novog dimnjaka.</t>
  </si>
  <si>
    <t>U stavci je obuhvaćen sav potreban materijal i rad do potpune gotovosti i funkcionalnosti.</t>
  </si>
  <si>
    <t xml:space="preserve">Izvedba nakon skidanja postojećeg pokrova i pregleda postojeće konstrukcije od strane nadzornog inženjera. </t>
  </si>
  <si>
    <t>Obračun po m2 krovne plohe.</t>
  </si>
  <si>
    <t>K2.</t>
  </si>
  <si>
    <t xml:space="preserve">REKAPITULACIJA G.O. RADOVI </t>
  </si>
  <si>
    <t>A2</t>
  </si>
  <si>
    <t>Nabava doprema i polaganje geotekstila po cijeloj površini iskopa uz podnožje zgrade za naknadno nasipavanje batude. Geotekstil težine 200 g/m².</t>
  </si>
  <si>
    <r>
      <t>Izvedba toplinske izolacije špaleta oko prozora, vratiju i drugih otvora</t>
    </r>
    <r>
      <rPr>
        <b/>
        <sz val="11"/>
        <rFont val="Arial"/>
        <family val="2"/>
        <charset val="238"/>
      </rPr>
      <t xml:space="preserve"> </t>
    </r>
    <r>
      <rPr>
        <sz val="11"/>
        <rFont val="Arial"/>
        <family val="2"/>
        <charset val="238"/>
      </rPr>
      <t>sa sljedećim slojevima: 
- mort za lijepljenje i armiranje, nanos na min.40% površine, rubno-točkastom metodom.
- toplinska izolacija iz tipskih špaletnih elemenata od EPS-a debljine d=2.0 cm
- 1. sloj (3-4mm) ljepila s staklenom armaturnom mrežicom minimalne čvrstoće 1900N/5cm, odnosno težine 160gr/m2 bez PVC-a   
- 2. sloj (1-2mm) ljepila (1+2 sloj min. 5 mm)
- aktivni pred premaz 
- tankoslojna akrilna zaštitno-dekorativna žbuka 2,0 mm                                                - završna akrilna boja prema izboru investitora</t>
    </r>
  </si>
  <si>
    <t>A6.</t>
  </si>
  <si>
    <t>A8.</t>
  </si>
  <si>
    <t>A9.</t>
  </si>
  <si>
    <t>A10.</t>
  </si>
  <si>
    <t>H2.</t>
  </si>
  <si>
    <t>Obračun po m3 površine.</t>
  </si>
  <si>
    <t>Iznos (kn)</t>
  </si>
  <si>
    <t>Dobava i montaža plastičnih kabel kanalica raznih širina; boja bijela; zajedno s potrebnim priborom (tiple, vici) za montažu na zid ili strop.</t>
  </si>
  <si>
    <r>
      <t>PP-Y 3×1,5 mm</t>
    </r>
    <r>
      <rPr>
        <vertAlign val="superscript"/>
        <sz val="10"/>
        <rFont val="Calibri"/>
        <family val="2"/>
        <charset val="238"/>
      </rPr>
      <t>2</t>
    </r>
  </si>
  <si>
    <t>Odspajanje i demontaža postojećih nadgradnih (zidnih i stropnih) svjetiljki.</t>
  </si>
  <si>
    <t>Kabel kanalica 15x15 mm</t>
  </si>
  <si>
    <t>Dobava, montaža i spajanje vanjskog zidnog LED reflektora sa detektorom pokreta i luksomatom sa podešavanjem osjetljivosti uklapanja (prema količini vanjskog svjetla) i vremenskim zatezanjem isklapanja sa podešavanjem vremena rada
Snaga svjetiljke do 20W, minimalni svjetlosni tok 1800lumena, min. IP65.</t>
  </si>
  <si>
    <t>Dobava žice od aluminijske legure promjera 8 mm i izrada hvataljki po krovu. Hvataljke pričvrstiti odgovarajućim nosačima za krov pokriven crijepom na svakih 1 m duljine (nosače uključiti u cijenu stavke).</t>
  </si>
  <si>
    <t>Dobava instalacijske savitljive cijevi ticino d 20 mm, dubljenje opeke i drugih materijala i polaganje cijevi za zaštitu žice za povezivanje metalnih masa po fasadi</t>
  </si>
  <si>
    <t>Dobava potrebnoga materijala i pribora i povezivanje raznih metalnih masa u ravnin fasade na sustav zaštite od djelovanja munje, uključivo 3m trake/žice i potrebne stezaljke.</t>
  </si>
  <si>
    <t>Mjerenje otpora uzemljenja, provjera galvanske povezanosti svih metalnih površina i masa međusobno, provjera otpora uzemljenja svakog rastavljivog spoja, izrada revizione knjige gromobranske instalacije, pribavljanje potrebne atestne dokumentacije, dokumentacije o kvaliteti radova i ugrađenog materijala, te primopredaja.</t>
  </si>
  <si>
    <t>Pažljivo rušenje, štemanje i uklanjanje dijela vapnenocementnog morta na poziciji prozorskih klupčica. Rušenje se izvodi od vanjskog ruba zida prema prozorskom okviru u svrhu osiguranja dovoljne visine za ugradnje toplinske izolacije na prozorsku klupčicu (XPS  debljine d=2 cm).</t>
  </si>
  <si>
    <t>U stavku uključena dobava i ugradnja podložne ploče od XPS-a debljine 2 cm dimenzija prema širini klupčice.</t>
  </si>
  <si>
    <t xml:space="preserve">Podložna hidroizolacija (ljepilo, staklena mrežica, HI premaz), te brtvljenje trajnoelastičnim  PU kitom, brtvena traka, galvanizirane  plosne čel. kuke, sve uključeno u stavku. </t>
  </si>
  <si>
    <t>Hidroizolacijsku masu podići i na bočne vertikalne strane u visini ≥6 cm. Podlogu za montiranje prozorske klupčice izvesti u padu ≥5° s horizontalnim prepustom ≥3 cm.</t>
  </si>
  <si>
    <t>Sve izvesti po odobrenim detaljima i dogovoru s projektantom.</t>
  </si>
  <si>
    <r>
      <t>Obračun po m</t>
    </r>
    <r>
      <rPr>
        <vertAlign val="superscript"/>
        <sz val="9"/>
        <rFont val="Arial"/>
        <family val="2"/>
        <charset val="238"/>
      </rPr>
      <t>1</t>
    </r>
    <r>
      <rPr>
        <sz val="9"/>
        <rFont val="Arial"/>
        <family val="2"/>
        <charset val="238"/>
      </rPr>
      <t xml:space="preserve"> </t>
    </r>
    <r>
      <rPr>
        <sz val="11"/>
        <rFont val="Arial"/>
        <family val="2"/>
        <charset val="238"/>
      </rPr>
      <t>hidroizolacije i m</t>
    </r>
    <r>
      <rPr>
        <vertAlign val="superscript"/>
        <sz val="11"/>
        <rFont val="Arial"/>
        <family val="2"/>
        <charset val="238"/>
      </rPr>
      <t>2</t>
    </r>
    <r>
      <rPr>
        <sz val="11"/>
        <rFont val="Arial"/>
        <family val="2"/>
        <charset val="238"/>
      </rPr>
      <t xml:space="preserve">  toplinske izolacije.</t>
    </r>
  </si>
  <si>
    <r>
      <t>Dobava i ugradnja zaštitne hidro i toplinske izolacije vanjskih prozorskih klupčica</t>
    </r>
    <r>
      <rPr>
        <sz val="11"/>
        <rFont val="Arial"/>
        <family val="2"/>
        <charset val="238"/>
      </rPr>
      <t>.</t>
    </r>
  </si>
  <si>
    <t>HI r.š. = do 40 cm</t>
  </si>
  <si>
    <t>Dobava, izrada i ugradnja nove vanjske limene, pocinčane i plastificirane prozorske klupčice, debljine d=1,00 mm i razvijene širine cca 40 cm.</t>
  </si>
  <si>
    <t>Obračun po m1 vanjska klupčice.</t>
  </si>
  <si>
    <t>Građevina:</t>
  </si>
  <si>
    <t>Investitor:</t>
  </si>
  <si>
    <t>Lokacija:</t>
  </si>
  <si>
    <t>MJESTO I DATUM:</t>
  </si>
  <si>
    <t>PROJEKTANTSKI TROŠKOVNIK - ELEKTROINSTALATERSKI RADOVI</t>
  </si>
  <si>
    <t xml:space="preserve">Sve kutove i bridove učvrstiti kutnim profilima. Sve betonske površine prethodno premazati SN vezom. Sve spojeve različitih materijala potrebno je rabicirati. Kod popravaka  postojeće žbuke, za zapunjavanje otvora, reški i šliceva upotrijebiti prikladan materijal (polistiren, gips ploče, opeka ili sl.) što je uključeno u stavku. </t>
  </si>
  <si>
    <t>SPOJ: Sudar termoizolacijskih slojeva toplinske izolacije i xps-a različitih debljina, izvesti u pravilnoj horizontalnoj reški, ispod linije postave eps-a položiti profil za podnožja i brtvenu traku ispod profila. Sve dijelove sustava u dodiru s tlom potrebno je obraditi vodootpornim slojem.</t>
  </si>
  <si>
    <t>Rogovi su na osnom razmaku 90 cm dimenzija 10x12 cm.</t>
  </si>
  <si>
    <t>U cijenu stavke uračunati izradu spoja vertikalnih oluka i horizontalnih polukružnih  žljebova, sa svim potrebnim spojnim, pričvrsnim i brtvenim materijalom.  Boja prema standardnoj paleti boja, prema uzorku koji mora odobriti investitor prije ugradnje.</t>
  </si>
  <si>
    <t>Ivanec, Veljača, 2019.</t>
  </si>
  <si>
    <t xml:space="preserve">Općina Maruševec
Maruševec 6,                                       42243 Maruševec
</t>
  </si>
  <si>
    <t xml:space="preserve">Maruševec 75, Maruševec
k.č.br. 375/2, k.o. Maruševec
</t>
  </si>
  <si>
    <r>
      <rPr>
        <b/>
        <sz val="12"/>
        <rFont val="Arial"/>
        <family val="2"/>
        <charset val="238"/>
      </rPr>
      <t>Investitor/Naručitelj:</t>
    </r>
    <r>
      <rPr>
        <sz val="12"/>
        <rFont val="Arial"/>
        <family val="2"/>
        <charset val="238"/>
      </rPr>
      <t xml:space="preserve"> </t>
    </r>
    <r>
      <rPr>
        <sz val="11"/>
        <rFont val="Arial"/>
        <family val="2"/>
        <charset val="238"/>
      </rPr>
      <t>Općina Maruševec, Maruševec 6, 42243 Maruševec, OIB: 26670454549</t>
    </r>
  </si>
  <si>
    <r>
      <rPr>
        <b/>
        <sz val="10"/>
        <rFont val="Arial"/>
        <family val="2"/>
        <charset val="238"/>
      </rPr>
      <t>Investitor/Naručitelj:</t>
    </r>
    <r>
      <rPr>
        <sz val="10"/>
        <rFont val="Arial"/>
        <family val="2"/>
        <charset val="238"/>
      </rPr>
      <t xml:space="preserve"> Općina Maruševec, Maruševec 6, 42243 Maruševec, OIB: 26670454549</t>
    </r>
  </si>
  <si>
    <t>Pažljiva demontaža postojećih obloge od keramičkih pločica sa unutarnjih podova. Utovar i odvoz kompletnog otpadnog materijala na otpadni deponij, te plaćanje svih taksi za zbrinjavanje otpada u cijeni stavke.</t>
  </si>
  <si>
    <t>Obračun po m2 razvijene podne površine.</t>
  </si>
  <si>
    <t>- ventilacijska rešetka na ventilacijskim otvorima - dimenzija 50x50 cm drvena, stavka obuhvaća demontažu postojeće rešetke te dobavu i montažu nove metalne gravitacijske rešetke nakon izvedbe ETICS sustava</t>
  </si>
  <si>
    <t>Demontaža postojećih unutarnjih drvenih jednokrilnih vrata dimenzija 90 x 205 cm. Utovar i odvoz kompletnog otpadnog materijala na otpadni deponij, te plaćanje svih taksi za zbrinjavanje otpada u cijeni stavke.</t>
  </si>
  <si>
    <t>Demontaža postojećih unutarnjih drvenih dvokrilnih vrata dimenzija 140 x 205 cm. Utovar i odvoz kompletnog otpadnog materijala na otpadni deponij, te plaćanje svih taksi za zbrinjavanje otpada u cijeni stavke.</t>
  </si>
  <si>
    <t>Demontaža krovnih limenih polukružnih žljebova sa pripadajućim kukama i obujmicama, spojnim elementima te utovar i odvoz otpadnog materijala na otpadni deponij.</t>
  </si>
  <si>
    <t>Demontaža postojećih vertikalnih oluka (krovne vode) cijevi Ф 110 mm od PVC-a  sa pripadajućim kukama i obujmicama, spojnim elementima i koljenima, te utovar i odvoz otpadnog materijala na otpadni deponij.</t>
  </si>
  <si>
    <t>Obračun po m' dimnjaka</t>
  </si>
  <si>
    <t xml:space="preserve">Obračun po m2 razvijene krovne površine </t>
  </si>
  <si>
    <t>Demontaža postojećeg  drvene obloge na zabatnim zidovima. Obloga je izvedena od dasaka debline 24 mm pribijenim na drvene stupove i grede. Utovar i odvoz kompletnog otpadnog materijala na otpadni deponij, te plaćanje svih taksi za zbrinjavanje otpada u cijeni stavke.</t>
  </si>
  <si>
    <t>Obračun po m2 razvijene daščane obloge</t>
  </si>
  <si>
    <t xml:space="preserve">U stavku uključiti odvoz materijala na građevinsku deponiju.
</t>
  </si>
  <si>
    <t>Strojni površinski iskop zemlje "II/III" kategorije, dubine do 30 cm, širine do 80 cm uz vanjske zidove za postavu hidroizolacije i toplinske izolacije podnožja zgrade.</t>
  </si>
  <si>
    <t xml:space="preserve">U stavku uključiti odvoz viška  materijala na građevinsku deponiju.
</t>
  </si>
  <si>
    <t>Strojni iskop kanala u zemljištu "II/III" kategorije za polaganje kabela uzemljenja, sa pravilnim odsjecanjem bočnih strana i odbacivanjem iskopanog materijala min. 1m od ruba rova. Dubina rova 0,8 m a širina rova uzeta od 0,4 do 0,9m. Zatrpavanje rova materijalom iz iskopa. Zatrpavanje izvesti u slojevima od 20 cm uz nabijanje. Obračun po m3 iskopanog materijala za razuprti rov.</t>
  </si>
  <si>
    <t>Ručni iskop kanala u zemljištu "II/III" kategorije za polaganje kabela, sa pravilnim odsjecanjem bočnih strana i odbacivanjem iskopanog materijala min. 1m od ruba rova. Dubina rova 0,8 m a širina rova uzeta od 0,4 do 0,9m. Zatrpavanje rova materijalom iz iskopa. Zatrpavanje izvesti u slojevima od 20 cm uz nabijanje. Obračun po m3 iskopanog materijala za razuprti rov.</t>
  </si>
  <si>
    <t>Obračun po m3.</t>
  </si>
  <si>
    <t>Dobava i ugradnja zaštitnog sloja pijeska u rov sa planiranjem istog. Pijesak je granulacije 0-4 mm. Prije polaganja kablova pijesak se planira po dnu rova u sloju debljine 10 cm. Nakon polaganja kablova vrši se zatrpavanje sa pijeskom tako da iznad tjemena kabla bude minimalno 10 cm pijeska. Jedinična cijena sadrži dobavu pijeska, raznos duž rova, ubacivanje u rov i planiranje.</t>
  </si>
  <si>
    <t xml:space="preserve"> Obračun po m3 ugrađenog pijeska. </t>
  </si>
  <si>
    <t xml:space="preserve">Zazidavanje zida debljine 20 cm vapnenocementnim mortom sa zidnim šupljim blokovima od gline  i njihovo povezivanje sa postojećom nosivom konstrukcijom zgrade. </t>
  </si>
  <si>
    <t xml:space="preserve">Odstranjivanje i odprašivanje svih nenosivih dijelova fasade sa zidova, te krpanje nastalih rupa odgovarajućom žbukom (vrstu prilagoditi postojećoj žbuci). Stavka obuhvaća sve popravke oštećene, dotrajale ili otpale žbuke postojećih vanjskih  zidova obuhvaćenih rekonstrukcijom za koje je utvrđeno da su nenosivi, odnosno neprikladni za izvedbu ETICS sustava ili su oštećeni prilikom izvođenja radova rušenja ili demontaže fasadnih stavki. Postojeću podlogu potrebno je prethodno impregnirati i obraditi reparaturnim mortom, a vlažne dijelove premazati hidrofobnim sredstvom. U cijenu uračunata dobava i ugradnja potrebnih materijala. </t>
  </si>
  <si>
    <t>- priprema podloge za ETICS sustav</t>
  </si>
  <si>
    <t>PODNOŽJE - zona prskanja ziđa u visini od kote okolnog terena do visine min. 30 cm, oblaže se pločama ekstrudiranog polisitrena XPS-a koeficijena toplinske provodljivosti (ʎ ≤ 0,036), čvrstoće na savijanje ≥ 115 kPa . Ploče polagati u jednom sloju. Ploče je potrebno ukopati min. 20 cm ispod razine konačno uređenog i zaravnatog terena. Završni vodoodbojni sloj žbuke s dodatkom fungicida na prethodno impregniranu podlogu, sve iz sustava istog proizvođača, vidljivi dio iznad zemlje. Vrsta impregnacije prema vrsti završnog sloja.</t>
  </si>
  <si>
    <t xml:space="preserve">Izvedba podnožja vanjskih zidova te zidova podruma oznake VZ1 izvesti  sa sljedećim slojevima:
- obrada zida dvokomponentnom cementno/disperzijskom masom za izravnanje i hidroizolaciju podnožja zidova u dva premaza u svemu prema uputama odabranog proizvođača ( hidroizolaciju obračunati zasebno pod izolaterskim radovima, spoj s asfaltom izvesti uz hidroizolaciju sa dodatnim kitanjem) 
 - mort za lijepljenje i armiranje za podnožja vanjskih zidova, kategorija uptrebe: III prema ETAG 004, nanos na min.40% površine, rubno-točkastom metodom.
- toplinska izolacija  iz rebrastih ploča s preklopom ekstrudiranog polisitrena XPS-a koeficijena toplinske provodljivosti (ʎ ≤ 0,036), čvrstoće na savijanje ≥ 115 kPa, debljine d=6.0 cm                                      
- 1. sloj (2mm) ljepila s staklenom armaturnom mrežicom minimalne čvrstoće 1900N/5cm, odnosno težine 160gr/m2 bez PVC-a   
- 2. sloj (1-2mm) ljepila  (1+2 sloj min. 3 mm)
- impregnacijski pred premaz (sušenje minimalno 24h)
- vodoodbojni sloj mozaične žbuke prema izboru investitora                                         </t>
  </si>
  <si>
    <t xml:space="preserve">Dobava izrada i montaža vrata i prozora, te punih vrata od PVC-a. Ostakljenje je  izolirajuće staklo. </t>
  </si>
  <si>
    <t>Radovi uključuju izradu, dobavu i montažu do potpune gotovosti PVC prozora i i vrata. Brtvljenje i spajanje prema sistemskim rješenjima propisanim od proizvođača sistema. Sav potreban okov za otvaranje potrebno je da je izrađen od INOX-a ili plastificiran u boji profila (prema rješenju projektanata). Odabrani okov prilagoditi težini i geometriji krila, tako da nesmetano zadovoljava funkciju otvaranja (otklopni, zaokretni ili zaokretno otklopni). U cijenu stavaka uključeno je i staklo.</t>
  </si>
  <si>
    <t>Ostakljenje dvostrukim IZO staklom.</t>
  </si>
  <si>
    <t>PVC prozor 60x60 cm sa dvostrukim izo staklom.</t>
  </si>
  <si>
    <t>PVC dvokrilna vrata 140x205 cm, djelomično ostakljena sa ornamentnim staklom.</t>
  </si>
  <si>
    <t xml:space="preserve">Izrada dostava i kompletna montaža s ugradbom unutarnjih drvenih vrata. </t>
  </si>
  <si>
    <t>Profili vrata su od punog drva sa sačastom ispunom završno obrađeni dekorativnim panelom po izboru projektanta.
Mjere građevinskog otvora su 90 x 205 cm u zidu debljine 25 cm. Izmjera na licu mjesta.</t>
  </si>
  <si>
    <t xml:space="preserve">Dobava, postava te ugradnja podnih keramičkih pločica na prethodno pripremljenu podlogu koju je potrebno nivelirati i rabicirati. Sve bočne strane na spoju sa zidovima se oblažu pločicama visine 10 cm. U cijenu stavke uključiti i pripremu podloge, fugiranje i lijepilo.  </t>
  </si>
  <si>
    <t xml:space="preserve">Dobava, postava te ugradnja podnih keramičkih pločica na vanjskom pločniku i 2 stepenice. U cijenu stavke uključiti i pripremu podloge, fugiranje i lijepilo.  </t>
  </si>
  <si>
    <t>Obračun po m3 drvene građe</t>
  </si>
  <si>
    <t>Presjeci i raspored građe određeni su statičkim proračunom (stupovi 14/14 cm, grede 14/16 cm, rogovi 10/12 cm na razmaku od 90 cm, ruke 14/14 cm.).</t>
  </si>
  <si>
    <t>Dobava i montaža novene oplate jednostrešnog krova nadstrešnice i vidljivog dijela krovišta daščanom oplatom d=24mm jednakih širina, pribijanjem na rogove. Uključuje zaštitni fungicidni premaz oplate i rogova, sva pričvršćenje za nosivu konstrukciju krovišta i dvokratni premaz lak lazurom vidljivog dijela rogova i oplate. Vidljiv dio oplate i rogova posebno obraditi blanjanjem i rasporedom oplate u jednakim razmacima, zaštititi od truljenja i crvotočina i završno premazati lak lazurom u boji prema odabiru investitora i projektanta.</t>
  </si>
  <si>
    <t>Dobava i ugradnja novih letvi za podkonstrukciju krovnog pokrova od lima. Neblanjane letve od četinjače II. kategorije; dim. 4x6cm, obrađene fungicidnim/ insekticidnim premazom i s potrebnim materijalom za pričvršćenje na rogove krovne konstrukcije. Letvanje se vrši prema specifikacijama odabranog proizvođača krovnog pokrova na razmacima od cca 45 cm.</t>
  </si>
  <si>
    <t>Obračun po m2 kose projekcije krovišta.</t>
  </si>
  <si>
    <t xml:space="preserve"> - glavno dvostrešno krovište nagiba 18° i 38°</t>
  </si>
  <si>
    <t xml:space="preserve"> -  krovište nadstrešnice nagiba cca 18°</t>
  </si>
  <si>
    <t>Izvesti sve prema pravilima struke i uputi proizvođača proizvoda, komplet sa svim opšavima, završecima i fazonskim komadima - sav potreban materijal i rad do pune gotovosti  i funkcije.</t>
  </si>
  <si>
    <t xml:space="preserve">Popravak boje - ličenje unutarnjih ožbukanih zidova, špaleta, nakon ugradnje stolarije i izvedbe svih radova.  </t>
  </si>
  <si>
    <t>Lim završava okapnicom odmaknutom od gotove fasade 3 cm. Lim je završno obrađen plastificiranjem, u boji  prema uzorku koji mora odobriti investitor prije ugradnje.</t>
  </si>
  <si>
    <t>Dobava i montaža profiliranog, limenog pokrova sa filcom na dvostrešni krov i jednostrešnu nadstrešnicu. Jedna strana krova je 20,7m x 7,6m  nagiba 18°, a druga 20,7m x 3,15m. nagiba 38°, a nadstrešnicoa 10,7 m x 2,5 m nagiba cca 18°. Limovi se postavljaju na kosi krov na adekvatnu podkonstrukciju od drvenih letvi (posebno obračunato). Plastificirani, pocinčani lim debljine min. 0,60 mm sa filcom u boji po izboru projektanta i investitora. Lim se pričvršćuje odgovarajućim vijcima u boji pokrova sa odgovarajućim gumenim podloškama. Strehe dvostrešnog krova širine do 80 cm se također oblažu i zatvaraju sa limom kao trapezna streha. U cijenu uključiti i postavljanje tipskih linenih linijskih pocinčanih snijegobrana u boji pokrova, te oblogu dimnjaka 50x50 cm, visine do 80 cm. Garancija na limene proizvode obavezno na rok trajanja od najmanje 15 godina.</t>
  </si>
  <si>
    <t>- beton</t>
  </si>
  <si>
    <t>- armatura</t>
  </si>
  <si>
    <t>kg</t>
  </si>
  <si>
    <r>
      <t>Izvedba arm. betonskih temelja nove nadstrešnice. Izvodi se iz betona C25/30, dimenzija prema statičkom proračunu. Kod ugradbe vibrirati, da nestanu gnijezda (segregirani dio). 
Stavka uključuje i nabavu, doprema, krojenje, savijanje i ugradba betonskog željeza</t>
    </r>
    <r>
      <rPr>
        <sz val="11"/>
        <rFont val="Arial"/>
        <family val="2"/>
        <charset val="238"/>
      </rPr>
      <t xml:space="preserve">. </t>
    </r>
    <r>
      <rPr>
        <sz val="11"/>
        <rFont val="Arial"/>
        <family val="2"/>
      </rPr>
      <t xml:space="preserve">
Prije betoniranja nadzorni inženjer mora pregledati ugrađenu armaturu i upisom u dnevnik potvrditi da odgovara projektiranoj.
Kvaliteta armature B500.</t>
    </r>
  </si>
  <si>
    <t>Obračun po m3  betona i kg armature.</t>
  </si>
  <si>
    <t>Dobava, montaža i spajanje vanjskog zidnog LED reflektora
Snaga svjetiljke do 20W, minimalni svjetlosni tok 1800lumena, min. IP65.</t>
  </si>
  <si>
    <t>Dobava pocinčane čelične trake 30x4 mm za izradu uzemljivača u zemlji. Traku položi okomito pomoću držača na dno prethodno iskopanog rova.</t>
  </si>
  <si>
    <t>Dobava pocinčane čelične trake 30x4 mm 
prosječne duljine 3 m i izrada izvoda s 
uzemljivača za odvode, metalne površine u i na objektu</t>
  </si>
  <si>
    <t xml:space="preserve">ELEKTROENERGETSKE INSTALACIJE </t>
  </si>
  <si>
    <t>Dobava, izrada i montaža drvene konstrukcije jednostrešne nadstrešnice nad ulazom veličine 20 m2 . Sve izvesti od zdrave građe četinara II klase, s potrebnim materijalom za pričvršćenje. Nadstrešnica je konstruktivno povezana sa zgradom preko grede koja se pričvrščuje u zidani zid, a sa druge strane oslonjena na stupove.</t>
  </si>
  <si>
    <t>Izrada dostava i kompletna montaža s ugradbom PVC vratiju sa punim panelom.</t>
  </si>
  <si>
    <t>PVC jednokrilna vrata 90x190 cm.</t>
  </si>
  <si>
    <t>PVC jednokrilna vrata 120x190 cm.</t>
  </si>
  <si>
    <t>A3.</t>
  </si>
  <si>
    <t>A4.</t>
  </si>
  <si>
    <t>A5.</t>
  </si>
  <si>
    <t>A12.</t>
  </si>
  <si>
    <t>B4.</t>
  </si>
  <si>
    <t>B5.</t>
  </si>
  <si>
    <t>B6.</t>
  </si>
  <si>
    <t>C1.</t>
  </si>
  <si>
    <t>C2.</t>
  </si>
  <si>
    <t>C3.</t>
  </si>
  <si>
    <t>C4.</t>
  </si>
  <si>
    <t>C5.</t>
  </si>
  <si>
    <t>C6.</t>
  </si>
  <si>
    <t>C7.</t>
  </si>
  <si>
    <t>D1.1.</t>
  </si>
  <si>
    <t>D1.2.</t>
  </si>
  <si>
    <t>D1.3.</t>
  </si>
  <si>
    <t>- toplinska izolacija zidova - stavka D.1.1. (EPS) d = 10 cm</t>
  </si>
  <si>
    <t>- toplinska izolacija zidova - stavka D.1.2. (XPS) d = 6 cm</t>
  </si>
  <si>
    <t>- toplinska izolacija špaleta  - stavka D.1.3. (EPS) d = 2 cm,</t>
  </si>
  <si>
    <t>E.2.</t>
  </si>
  <si>
    <t>F1.</t>
  </si>
  <si>
    <t>F1.1.</t>
  </si>
  <si>
    <t>F1.2.</t>
  </si>
  <si>
    <t>F1.3.</t>
  </si>
  <si>
    <t>F1.4.</t>
  </si>
  <si>
    <t>G2.</t>
  </si>
  <si>
    <t>H1.</t>
  </si>
  <si>
    <t>H3.</t>
  </si>
  <si>
    <t>H4.</t>
  </si>
  <si>
    <t>K3.</t>
  </si>
  <si>
    <r>
      <t>Izvedba arm. betonskih vertikalnih serklaža. Izvodi se iz betona C25/30, dimenzija prema statičkom proračunu. Kod ugradbe vibrirati, da nestanu gnijezda (segregirani dio). 
Stavka uključuje i nabavu, doprema, krojenje, savijanje i ugradba betonskog željeza i oplate</t>
    </r>
    <r>
      <rPr>
        <sz val="11"/>
        <rFont val="Arial"/>
        <family val="2"/>
        <charset val="238"/>
      </rPr>
      <t xml:space="preserve">. </t>
    </r>
    <r>
      <rPr>
        <sz val="11"/>
        <rFont val="Arial"/>
        <family val="2"/>
      </rPr>
      <t xml:space="preserve">
Prije betoniranja nadzorni inženjer mora pregledati ugrađenu armaturu i upisom u dnevnik potvrditi da odgovara projektiranoj.
Kvaliteta armature B500.</t>
    </r>
  </si>
  <si>
    <r>
      <t>Izvedba arm. betonskih horizontalnih serklaža. Izvodi se iz betona C25/30, dimenzija prema statičkom proračunu. Kod ugradbe vibrirati, da nestanu gnijezda (segregirani dio). 
Stavka uključuje i nabavu, doprema, krojenje, savijanje i ugradba betonskog željeza i oplate</t>
    </r>
    <r>
      <rPr>
        <sz val="11"/>
        <rFont val="Arial"/>
        <family val="2"/>
        <charset val="238"/>
      </rPr>
      <t xml:space="preserve">. </t>
    </r>
    <r>
      <rPr>
        <sz val="11"/>
        <rFont val="Arial"/>
        <family val="2"/>
      </rPr>
      <t xml:space="preserve">
Prije betoniranja nadzorni inženjer mora pregledati ugrađenu armaturu i upisom u dnevnik potvrditi da odgovara projektiranoj.
Kvaliteta armature B500.</t>
    </r>
  </si>
  <si>
    <t>- pvc klupčice 15x175 cm, samo demontaža</t>
  </si>
  <si>
    <t xml:space="preserve">- metalna nadstrešnica od čeličnih profila 40x40x2 mm iznad ulaza, dimenzija 400x100 cm uvršćena u zid sa pokrovom od salonitnih ploča </t>
  </si>
  <si>
    <t>Demontaža postojećeg  dimnjaka  za odvod dimnih plinova od peći na kruta goriva. Dimnjak je ukupne visine 6 m. Do visine od 3,5 m je izveden kao zidan sa punom opekom, a ostatak je izveden od ventilacijske metalne cijevi 20*30 cm. Utovar i odvoz kompletnog otpadnog materijala na otpadni deponij, te plaćanje svih taksi za zbrinjavanje otpada u cijeni stavke.</t>
  </si>
  <si>
    <t>Rušenjem je potrebno obuhvatiti cijelu dužinu prozorske klupčice i to od ruba vanjskog zida do prozorskog okvira. Širina rušenja iznosi od 15 cm (širina postojeće klupčice).</t>
  </si>
  <si>
    <t>Pažljiva demontaža i zbrinjavanje postojećih slojeva kosog krovišta zbog izvedbe novog pokrova. Postojeći pokrov je od valovitih ''salonit'' ploča  (azbest-cementne ploče).  Krov je izveden  samo sa pokrovom od salonitnih ploča na drvenoj podkonstrukciji. Stavkom obuhvaćena demontaža svih slojeva (ploče i letve) osim glavne konstrukcije krovišta od drvenih greda i rogova, spuštanje niz objekat, te utovar i odvoz na deponiju uz plaćanje svih pristojbi i taksi. Stavkom je obuhvaćena i izrada plana uklanjanja materijala koji sadrži azbest prema čl. 7 Pravilnika o načinu i postupcima gospodarenja otpadom koji sadrži azbest (NN 042/2007). Primjena svih potrebnih mjera zaštite zdravlja i sigurnosti radnika i osoba, te obveza upotrebe posebne zaštitne opreme sukladno posebnim propisima o zaštiti na radu.</t>
  </si>
  <si>
    <t xml:space="preserve"> Sve spojeve različitih materijala potrebno je rabicirati.</t>
  </si>
  <si>
    <t>Stavkom je obuhvaćeno žbukanje površina od opeke i od armiranog betona. Žbukanje se vrši vapneno cementnom grubom podložnom žbukom i cementno vapnenom finom  žbukom. Horizontalne parapetne plohe se niveliraju slojem grube podložne cementne žbuke primjerene čvrstoće za ugradnju stolarije i pripadajućih klupčica.
Ugradnja žbuke se vrši na ravne površine gdje je postojeća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a završni sloj fino zaglađen. Unutarnje špalete su prosječne širine 25 cm.</t>
  </si>
  <si>
    <t>U cijenu uključiti dobavu, prijevoz i ugradnju svih materijala, sva rezanja i postave materijala sa svim predradnjama, spojnim i veznim materijalima. Keramičke pločice minimalno u razredu protukliznosti R11, minimalno 1. klase, otpore na atmosferilije, u tonu i dimenzijama po izboru investitora. Komplet do pune gotovosti i funkcionalnosti stavke. Obračun po m2 položenih pločica.</t>
  </si>
  <si>
    <t>TROŠKOVNIK GRAĐEVINSKO OBRTNIČKIH I ELEKTROINSTALATERSKIH  RADOVA</t>
  </si>
  <si>
    <t>Rekonstrukcija i energetska obnova zgrade javne i društvene namjene – društvenog doma u Maruševcu</t>
  </si>
  <si>
    <t>Dogovoriti kontrolu plinske instalacije od strane distributera plina, nakon završene rekonstrukcije instalacije, te puštanje u pogon.</t>
  </si>
  <si>
    <t>Demontaža postojećeg plinskog ormariča dimenzija 60 x 60 cm u kojem je smješten regulator tlaka i kuglasti ventil, a zbog postave toplinske izolacije pročelja, te dobava i ugradnja novog limenog ormariča, uz sav potrebni spojni i montažni materijal, . U stavku ukjlučiti i izradu dokumentacije za potrebne radove, te izmicanje postojećeg regulatora tlaka i kuglastog ventila, te bešavnih čeličnih cijevi DN 40. Cijevi duljine do 5 m.</t>
  </si>
  <si>
    <r>
      <t xml:space="preserve">Dobava i ugradnja sistemskog dimnjaka sa unutrašnjom keramičkom cijevi za suhe uvjete rada. Komplet uključuje sve elemente navedenih podsustava prema uputi proizvođača.
</t>
    </r>
    <r>
      <rPr>
        <sz val="11"/>
        <rFont val="Calibri"/>
        <family val="2"/>
        <charset val="238"/>
        <scheme val="minor"/>
      </rPr>
      <t>Namjena: ložište na kruta goriva
Podsustavi dimnjaka: temeljni zidni, 1x revizijski, 1x
priključni 90°, završni konusni
Podsustavi dimnjače: početni, 1x skretanje 90°, 1x
skretanje 30°, 1x revizijski ravni
Razvijena duljina dimnjače: prema izmjeri na licu mjesta
Radna visina dimnjaka: prema proračunu odabranog proizvođača cca 6m
P</t>
    </r>
    <r>
      <rPr>
        <b/>
        <sz val="11"/>
        <rFont val="Calibri"/>
        <family val="2"/>
        <charset val="238"/>
        <scheme val="minor"/>
      </rPr>
      <t>rije narudžbe odnosno kod realizacije obavezno sa odabranim dobavljačem napraviti uvid u sustav na licu mjesta, te na temelju proračuna odrediti dimenzije i količinu potrebnih elemenata za izradu dimnjaka.</t>
    </r>
  </si>
  <si>
    <t xml:space="preserve">Izvedba fasadnog sustava vanjskih zidova sa sljedećim slojevima:
- mort za lijepljenje i armiranje, nanos na min.40% površine, rubno-točkastom metodom.
- toplinska izolacija iz fasadnog eps-a debljine d=10 cm, gustoće minimalno 15 kg/m3. Tehničke karakteristike:
- Određivanje toplinskog otpora metodom sa zaštićenom vrućom pločom i tokomjernom metodom -- Proizvodi s visokim i srednjim toplinskim otporom, : ʎ≤0,039 W/mK
- 1. sloj (3-4mm) ljepila s staklenom armaturnom mrežicom minimalne čvrstoće 1900N/5cm, odnosno težine 160gr/m2 bez PVC-a    
- 2. sloj (1-2mm) ljepila (1+2 sloj min. 5 mm)
- aktivni predpremaz 
- tankoslojna akrilna zaštitno-dekorativna žbuka 
 - završna akrilna boja prema izboru investitora                                                                                          </t>
  </si>
  <si>
    <t>Izrada dostava i kompletna montaža s ugradbom PVC otklopno zaokretnog prozora.</t>
  </si>
  <si>
    <r>
      <rPr>
        <b/>
        <sz val="12"/>
        <rFont val="Arial"/>
        <family val="2"/>
        <charset val="238"/>
      </rPr>
      <t>Građevina:</t>
    </r>
    <r>
      <rPr>
        <sz val="12"/>
        <rFont val="Arial"/>
        <family val="2"/>
        <charset val="238"/>
      </rPr>
      <t xml:space="preserve"> </t>
    </r>
    <r>
      <rPr>
        <sz val="10"/>
        <rFont val="Arial"/>
        <family val="2"/>
        <charset val="238"/>
      </rPr>
      <t>Rekonstrukcija i energetska obnova zgrade javne i društvene namjene – društvenog doma u Maruševcu</t>
    </r>
  </si>
  <si>
    <r>
      <rPr>
        <b/>
        <sz val="8"/>
        <rFont val="Arial"/>
        <family val="2"/>
        <charset val="238"/>
      </rPr>
      <t>Građevina:</t>
    </r>
    <r>
      <rPr>
        <sz val="8"/>
        <rFont val="Arial"/>
        <family val="2"/>
        <charset val="238"/>
      </rPr>
      <t xml:space="preserve"> Rekonstrukcija i energetska obnova zgrade javne i društvene namjene – društvenog doma u Maruševcu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</si>
</sst>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kn&quot;_-;\-* #,##0.00\ &quot;kn&quot;_-;_-* &quot;-&quot;??\ &quot;kn&quot;_-;_-@_-"/>
    <numFmt numFmtId="43" formatCode="_-* #,##0.00_-;\-* #,##0.00_-;_-* &quot;-&quot;??_-;_-@_-"/>
    <numFmt numFmtId="164" formatCode="_-* #,##0.00\ _k_n_-;\-* #,##0.00\ _k_n_-;_-* &quot;-&quot;??\ _k_n_-;_-@_-"/>
    <numFmt numFmtId="165" formatCode="00&quot;. &quot;"/>
    <numFmt numFmtId="166" formatCode="000&quot;. &quot;"/>
    <numFmt numFmtId="167" formatCode="_-* #,##0.00\ [$€]_-;\-* #,##0.00\ [$€]_-;_-* &quot;-&quot;??\ [$€]_-;_-@_-"/>
    <numFmt numFmtId="168" formatCode="_-* #,##0.00\ _€_-;\-* #,##0.00\ _€_-;_-* &quot;-&quot;??\ _€_-;_-@_-"/>
    <numFmt numFmtId="169" formatCode="&quot;E01&quot;\ 00"/>
    <numFmt numFmtId="170" formatCode="_(* #,##0.00_);_(* \(#,##0.00\);_(* &quot;-&quot;??_);_(@_)"/>
    <numFmt numFmtId="171" formatCode="#,##0.00\ &quot;kn&quot;"/>
  </numFmts>
  <fonts count="10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Helv"/>
    </font>
    <font>
      <sz val="10"/>
      <name val="Arial CE"/>
      <charset val="238"/>
    </font>
    <font>
      <sz val="10"/>
      <name val="Times New Roman CE"/>
      <family val="1"/>
      <charset val="238"/>
    </font>
    <font>
      <sz val="12"/>
      <name val="Times New Roman CE"/>
      <family val="1"/>
      <charset val="238"/>
    </font>
    <font>
      <sz val="11"/>
      <name val="Arial"/>
      <family val="2"/>
      <charset val="238"/>
    </font>
    <font>
      <sz val="11"/>
      <name val="Arial"/>
      <family val="2"/>
    </font>
    <font>
      <sz val="11"/>
      <color theme="1"/>
      <name val="Calibri"/>
      <family val="2"/>
      <charset val="238"/>
      <scheme val="minor"/>
    </font>
    <font>
      <sz val="10"/>
      <color theme="1"/>
      <name val="Arial"/>
      <family val="2"/>
      <charset val="238"/>
    </font>
    <font>
      <sz val="10"/>
      <name val="Calibri"/>
      <family val="2"/>
      <charset val="238"/>
      <scheme val="minor"/>
    </font>
    <font>
      <b/>
      <sz val="10"/>
      <name val="Calibri"/>
      <family val="2"/>
      <charset val="238"/>
      <scheme val="minor"/>
    </font>
    <font>
      <sz val="8"/>
      <name val="Calibri"/>
      <family val="2"/>
      <charset val="238"/>
      <scheme val="minor"/>
    </font>
    <font>
      <b/>
      <sz val="12"/>
      <name val="Calibri"/>
      <family val="2"/>
      <charset val="238"/>
      <scheme val="minor"/>
    </font>
    <font>
      <sz val="12"/>
      <name val="Arial"/>
      <family val="2"/>
      <charset val="238"/>
    </font>
    <font>
      <sz val="12"/>
      <name val="Calibri"/>
      <family val="2"/>
      <charset val="238"/>
      <scheme val="minor"/>
    </font>
    <font>
      <sz val="10"/>
      <name val="Calibri"/>
      <family val="2"/>
      <charset val="238"/>
    </font>
    <font>
      <sz val="11"/>
      <color indexed="8"/>
      <name val="Calibri"/>
      <family val="2"/>
      <charset val="238"/>
    </font>
    <font>
      <sz val="10"/>
      <color indexed="8"/>
      <name val="Arial"/>
      <family val="2"/>
      <charset val="238"/>
    </font>
    <font>
      <sz val="9"/>
      <name val="Arial CE"/>
      <family val="2"/>
      <charset val="238"/>
    </font>
    <font>
      <b/>
      <sz val="10"/>
      <name val="Calibri"/>
      <family val="2"/>
      <charset val="238"/>
    </font>
    <font>
      <b/>
      <sz val="11"/>
      <color theme="1"/>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b/>
      <sz val="12"/>
      <name val="Arial"/>
      <family val="2"/>
      <charset val="238"/>
    </font>
    <font>
      <b/>
      <sz val="11"/>
      <name val="Arial"/>
      <family val="2"/>
      <charset val="238"/>
    </font>
    <font>
      <sz val="14"/>
      <color rgb="FFFF0000"/>
      <name val="Arial"/>
      <family val="2"/>
      <charset val="238"/>
    </font>
    <font>
      <b/>
      <sz val="12"/>
      <color theme="0"/>
      <name val="Arial"/>
      <family val="2"/>
    </font>
    <font>
      <b/>
      <sz val="12"/>
      <name val="Arial"/>
      <family val="2"/>
    </font>
    <font>
      <sz val="9"/>
      <name val="Calibri"/>
      <family val="2"/>
      <charset val="238"/>
    </font>
    <font>
      <sz val="11"/>
      <color theme="1"/>
      <name val="Arial"/>
      <family val="2"/>
    </font>
    <font>
      <b/>
      <sz val="11"/>
      <color theme="1"/>
      <name val="Arial"/>
      <family val="2"/>
    </font>
    <font>
      <b/>
      <sz val="11"/>
      <color rgb="FFFF0000"/>
      <name val="Arial"/>
      <family val="2"/>
    </font>
    <font>
      <b/>
      <sz val="11"/>
      <color theme="3"/>
      <name val="Arial"/>
      <family val="2"/>
    </font>
    <font>
      <b/>
      <sz val="11"/>
      <color theme="1"/>
      <name val="Arial"/>
      <family val="2"/>
      <charset val="238"/>
    </font>
    <font>
      <b/>
      <sz val="11"/>
      <color theme="0"/>
      <name val="Arial"/>
      <family val="2"/>
      <charset val="238"/>
    </font>
    <font>
      <sz val="12"/>
      <color rgb="FFFF0000"/>
      <name val="Arial"/>
      <family val="2"/>
      <charset val="238"/>
    </font>
    <font>
      <b/>
      <sz val="12"/>
      <color theme="1"/>
      <name val="Arial"/>
      <family val="2"/>
      <charset val="238"/>
    </font>
    <font>
      <sz val="12"/>
      <name val="Arial"/>
      <family val="2"/>
    </font>
    <font>
      <b/>
      <sz val="11"/>
      <name val="Arial"/>
      <family val="2"/>
    </font>
    <font>
      <b/>
      <sz val="14"/>
      <name val="Calibri"/>
      <family val="2"/>
      <charset val="238"/>
      <scheme val="minor"/>
    </font>
    <font>
      <u/>
      <sz val="10"/>
      <color indexed="12"/>
      <name val="Arial"/>
      <family val="2"/>
      <charset val="238"/>
    </font>
    <font>
      <b/>
      <sz val="12"/>
      <name val="Calibri"/>
      <family val="2"/>
      <charset val="238"/>
    </font>
    <font>
      <b/>
      <sz val="10"/>
      <name val="Arial"/>
      <family val="2"/>
    </font>
    <font>
      <b/>
      <sz val="10"/>
      <name val="Arial"/>
      <family val="2"/>
      <charset val="238"/>
    </font>
    <font>
      <sz val="11"/>
      <color theme="0"/>
      <name val="Calibri"/>
      <family val="2"/>
      <charset val="238"/>
      <scheme val="minor"/>
    </font>
    <font>
      <sz val="11"/>
      <color indexed="20"/>
      <name val="Calibri"/>
      <family val="2"/>
      <charset val="238"/>
    </font>
    <font>
      <sz val="11"/>
      <color indexed="6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ElegaGarmnd BT"/>
      <family val="1"/>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Myriad Pro"/>
      <family val="2"/>
    </font>
    <font>
      <sz val="11"/>
      <color indexed="17"/>
      <name val="Calibri"/>
      <family val="2"/>
      <charset val="238"/>
    </font>
    <font>
      <b/>
      <sz val="11"/>
      <color indexed="63"/>
      <name val="Calibri"/>
      <family val="2"/>
      <charset val="238"/>
    </font>
    <font>
      <b/>
      <sz val="18"/>
      <color indexed="62"/>
      <name val="Cambria"/>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9"/>
      <name val="Arial"/>
      <family val="2"/>
      <charset val="238"/>
    </font>
    <font>
      <sz val="12"/>
      <name val="HRHelvetica"/>
    </font>
    <font>
      <b/>
      <sz val="18"/>
      <color indexed="56"/>
      <name val="Cambria"/>
      <family val="2"/>
      <charset val="238"/>
    </font>
    <font>
      <sz val="11"/>
      <color rgb="FF000000"/>
      <name val="Calibri"/>
      <family val="2"/>
      <charset val="238"/>
    </font>
    <font>
      <sz val="11"/>
      <color theme="1"/>
      <name val="Calibri"/>
      <family val="2"/>
      <charset val="238"/>
    </font>
    <font>
      <sz val="10"/>
      <name val="Arial"/>
      <family val="2"/>
    </font>
    <font>
      <i/>
      <sz val="11"/>
      <name val="Arial"/>
      <family val="2"/>
      <charset val="238"/>
    </font>
    <font>
      <vertAlign val="superscript"/>
      <sz val="10"/>
      <name val="Calibri"/>
      <family val="2"/>
      <charset val="238"/>
    </font>
    <font>
      <sz val="10"/>
      <name val="Arial CE"/>
      <family val="2"/>
      <charset val="238"/>
    </font>
    <font>
      <sz val="10"/>
      <name val="Arial"/>
    </font>
    <font>
      <b/>
      <u/>
      <sz val="11"/>
      <name val="Arial"/>
      <family val="2"/>
      <charset val="238"/>
    </font>
    <font>
      <sz val="11"/>
      <color theme="1"/>
      <name val="Arial"/>
      <family val="2"/>
      <charset val="238"/>
    </font>
    <font>
      <vertAlign val="superscript"/>
      <sz val="9"/>
      <name val="Arial"/>
      <family val="2"/>
      <charset val="238"/>
    </font>
    <font>
      <vertAlign val="superscript"/>
      <sz val="11"/>
      <name val="Arial"/>
      <family val="2"/>
      <charset val="238"/>
    </font>
    <font>
      <b/>
      <sz val="10"/>
      <color theme="1"/>
      <name val="Arial"/>
      <family val="2"/>
      <charset val="238"/>
    </font>
    <font>
      <b/>
      <sz val="7.4"/>
      <color theme="1"/>
      <name val="Calibri"/>
      <family val="2"/>
      <charset val="238"/>
      <scheme val="minor"/>
    </font>
    <font>
      <b/>
      <sz val="14"/>
      <name val="Arial"/>
      <family val="2"/>
      <charset val="238"/>
    </font>
    <font>
      <b/>
      <sz val="20"/>
      <name val="Calibri"/>
      <family val="2"/>
      <charset val="238"/>
      <scheme val="minor"/>
    </font>
    <font>
      <sz val="10"/>
      <name val="Arial"/>
      <family val="2"/>
      <charset val="1"/>
    </font>
    <font>
      <sz val="8"/>
      <name val="Arial"/>
      <family val="2"/>
      <charset val="238"/>
    </font>
    <font>
      <b/>
      <sz val="8"/>
      <name val="Arial"/>
      <family val="2"/>
      <charset val="238"/>
    </font>
  </fonts>
  <fills count="36">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43"/>
        <bgColor indexed="64"/>
      </patternFill>
    </fill>
    <fill>
      <patternFill patternType="solid">
        <fgColor indexed="44"/>
        <bgColor indexed="64"/>
      </patternFill>
    </fill>
    <fill>
      <patternFill patternType="solid">
        <fgColor rgb="FFFFC000"/>
        <bgColor indexed="64"/>
      </patternFill>
    </fill>
    <fill>
      <patternFill patternType="solid">
        <fgColor theme="9" tint="0.59999389629810485"/>
        <bgColor indexed="64"/>
      </patternFill>
    </fill>
  </fills>
  <borders count="3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right style="hair">
        <color indexed="64"/>
      </right>
      <top style="hair">
        <color indexed="64"/>
      </top>
      <bottom style="hair">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s>
  <cellStyleXfs count="472">
    <xf numFmtId="0" fontId="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20" fillId="0" borderId="0">
      <alignment horizontal="right" vertical="top"/>
    </xf>
    <xf numFmtId="0" fontId="21" fillId="0" borderId="0">
      <alignment horizontal="justify" vertical="top" wrapText="1"/>
    </xf>
    <xf numFmtId="0" fontId="20" fillId="0" borderId="0">
      <alignment horizontal="left"/>
    </xf>
    <xf numFmtId="4" fontId="21" fillId="0" borderId="0">
      <alignment horizontal="right"/>
    </xf>
    <xf numFmtId="0" fontId="21" fillId="0" borderId="0">
      <alignment horizontal="right"/>
    </xf>
    <xf numFmtId="4" fontId="21" fillId="0" borderId="0">
      <alignment horizontal="right" wrapText="1"/>
    </xf>
    <xf numFmtId="0" fontId="21" fillId="0" borderId="0">
      <alignment horizontal="right"/>
    </xf>
    <xf numFmtId="4" fontId="21" fillId="0" borderId="0">
      <alignment horizontal="right"/>
    </xf>
    <xf numFmtId="0" fontId="24" fillId="0" borderId="0"/>
    <xf numFmtId="0" fontId="17" fillId="0" borderId="0"/>
    <xf numFmtId="167" fontId="25" fillId="0" borderId="0"/>
    <xf numFmtId="0" fontId="16" fillId="0" borderId="0"/>
    <xf numFmtId="0" fontId="16" fillId="0" borderId="0"/>
    <xf numFmtId="0" fontId="19" fillId="0" borderId="0"/>
    <xf numFmtId="4" fontId="22" fillId="0" borderId="0">
      <alignment horizontal="justify" vertical="justify"/>
    </xf>
    <xf numFmtId="4" fontId="23" fillId="0" borderId="0">
      <alignment horizontal="justify"/>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8" fillId="0" borderId="0"/>
    <xf numFmtId="0" fontId="16" fillId="0" borderId="0"/>
    <xf numFmtId="0" fontId="16" fillId="0" borderId="0"/>
    <xf numFmtId="0" fontId="15" fillId="0" borderId="0"/>
    <xf numFmtId="0" fontId="14" fillId="0" borderId="0"/>
    <xf numFmtId="0" fontId="14" fillId="0" borderId="0"/>
    <xf numFmtId="164" fontId="33" fillId="0" borderId="0" applyFont="0" applyFill="0" applyBorder="0" applyAlignment="0" applyProtection="0"/>
    <xf numFmtId="0" fontId="16" fillId="0" borderId="0"/>
    <xf numFmtId="0" fontId="13" fillId="0" borderId="0"/>
    <xf numFmtId="0" fontId="16" fillId="0" borderId="0"/>
    <xf numFmtId="0" fontId="19" fillId="0" borderId="0"/>
    <xf numFmtId="167" fontId="35" fillId="0" borderId="0">
      <alignment horizontal="left" vertical="top"/>
    </xf>
    <xf numFmtId="0" fontId="16" fillId="0" borderId="0"/>
    <xf numFmtId="167" fontId="34" fillId="0" borderId="0"/>
    <xf numFmtId="0" fontId="18" fillId="0" borderId="0"/>
    <xf numFmtId="0" fontId="38"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2" fillId="0" borderId="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9"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3" borderId="0" applyNumberFormat="0" applyBorder="0" applyAlignment="0" applyProtection="0"/>
    <xf numFmtId="0" fontId="33" fillId="15" borderId="0" applyNumberFormat="0" applyBorder="0" applyAlignment="0" applyProtection="0"/>
    <xf numFmtId="0" fontId="33" fillId="11"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18"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9" fillId="11" borderId="0" applyNumberFormat="0" applyBorder="0" applyAlignment="0" applyProtection="0"/>
    <xf numFmtId="0" fontId="69" fillId="19"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69" fillId="20" borderId="0" applyNumberFormat="0" applyBorder="0" applyAlignment="0" applyProtection="0"/>
    <xf numFmtId="0" fontId="69" fillId="19" borderId="0" applyNumberFormat="0" applyBorder="0" applyAlignment="0" applyProtection="0"/>
    <xf numFmtId="0" fontId="69" fillId="8" borderId="0" applyNumberFormat="0" applyBorder="0" applyAlignment="0" applyProtection="0"/>
    <xf numFmtId="0" fontId="69" fillId="18" borderId="0" applyNumberFormat="0" applyBorder="0" applyAlignment="0" applyProtection="0"/>
    <xf numFmtId="0" fontId="69" fillId="17" borderId="0" applyNumberFormat="0" applyBorder="0" applyAlignment="0" applyProtection="0"/>
    <xf numFmtId="0" fontId="69" fillId="13" borderId="0" applyNumberFormat="0" applyBorder="0" applyAlignment="0" applyProtection="0"/>
    <xf numFmtId="0" fontId="69" fillId="21" borderId="0" applyNumberFormat="0" applyBorder="0" applyAlignment="0" applyProtection="0"/>
    <xf numFmtId="0" fontId="69" fillId="11" borderId="0" applyNumberFormat="0" applyBorder="0" applyAlignment="0" applyProtection="0"/>
    <xf numFmtId="0" fontId="69" fillId="22" borderId="0" applyNumberFormat="0" applyBorder="0" applyAlignment="0" applyProtection="0"/>
    <xf numFmtId="0" fontId="69" fillId="8"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9" borderId="0" applyNumberFormat="0" applyBorder="0" applyAlignment="0" applyProtection="0"/>
    <xf numFmtId="0" fontId="69" fillId="18" borderId="0" applyNumberFormat="0" applyBorder="0" applyAlignment="0" applyProtection="0"/>
    <xf numFmtId="0" fontId="69" fillId="25" borderId="0" applyNumberFormat="0" applyBorder="0" applyAlignment="0" applyProtection="0"/>
    <xf numFmtId="0" fontId="69" fillId="22" borderId="0" applyNumberFormat="0" applyBorder="0" applyAlignment="0" applyProtection="0"/>
    <xf numFmtId="0" fontId="69" fillId="26" borderId="0" applyNumberFormat="0" applyBorder="0" applyAlignment="0" applyProtection="0"/>
    <xf numFmtId="0" fontId="63" fillId="15" borderId="0" applyNumberFormat="0" applyBorder="0" applyAlignment="0" applyProtection="0"/>
    <xf numFmtId="0" fontId="70" fillId="9" borderId="17" applyNumberFormat="0" applyFont="0" applyAlignment="0" applyProtection="0"/>
    <xf numFmtId="0" fontId="16" fillId="9" borderId="17" applyNumberFormat="0" applyFont="0" applyAlignment="0" applyProtection="0"/>
    <xf numFmtId="0" fontId="71" fillId="27" borderId="18" applyNumberFormat="0" applyAlignment="0" applyProtection="0"/>
    <xf numFmtId="0" fontId="65" fillId="28" borderId="19" applyNumberFormat="0" applyAlignment="0" applyProtection="0"/>
    <xf numFmtId="44" fontId="16" fillId="0" borderId="0" applyFont="0" applyFill="0" applyBorder="0" applyAlignment="0" applyProtection="0"/>
    <xf numFmtId="0" fontId="77" fillId="11" borderId="0" applyNumberFormat="0" applyBorder="0" applyAlignment="0" applyProtection="0"/>
    <xf numFmtId="0" fontId="77" fillId="14" borderId="0" applyNumberFormat="0" applyBorder="0" applyAlignment="0" applyProtection="0"/>
    <xf numFmtId="0" fontId="67" fillId="0" borderId="0" applyNumberFormat="0" applyFill="0" applyBorder="0" applyAlignment="0" applyProtection="0"/>
    <xf numFmtId="0" fontId="72" fillId="0" borderId="20" applyNumberFormat="0" applyFill="0" applyAlignment="0" applyProtection="0"/>
    <xf numFmtId="0" fontId="73" fillId="0" borderId="21" applyNumberFormat="0" applyFill="0" applyAlignment="0" applyProtection="0"/>
    <xf numFmtId="0" fontId="74" fillId="0" borderId="22" applyNumberFormat="0" applyFill="0" applyAlignment="0" applyProtection="0"/>
    <xf numFmtId="0" fontId="74"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4" fillId="16" borderId="18" applyNumberFormat="0" applyAlignment="0" applyProtection="0"/>
    <xf numFmtId="0" fontId="69" fillId="24" borderId="0" applyNumberFormat="0" applyBorder="0" applyAlignment="0" applyProtection="0"/>
    <xf numFmtId="0" fontId="69" fillId="29" borderId="0" applyNumberFormat="0" applyBorder="0" applyAlignment="0" applyProtection="0"/>
    <xf numFmtId="0" fontId="69" fillId="19" borderId="0" applyNumberFormat="0" applyBorder="0" applyAlignment="0" applyProtection="0"/>
    <xf numFmtId="0" fontId="69" fillId="26" borderId="0" applyNumberFormat="0" applyBorder="0" applyAlignment="0" applyProtection="0"/>
    <xf numFmtId="0" fontId="62" fillId="6" borderId="0" applyNumberFormat="0" applyBorder="0" applyAlignment="0" applyProtection="0"/>
    <xf numFmtId="0" fontId="69" fillId="19" borderId="0" applyNumberFormat="0" applyBorder="0" applyAlignment="0" applyProtection="0"/>
    <xf numFmtId="0" fontId="69" fillId="18" borderId="0" applyNumberFormat="0" applyBorder="0" applyAlignment="0" applyProtection="0"/>
    <xf numFmtId="0" fontId="69" fillId="30" borderId="0" applyNumberFormat="0" applyBorder="0" applyAlignment="0" applyProtection="0"/>
    <xf numFmtId="0" fontId="69" fillId="2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6" borderId="0" applyNumberFormat="0" applyBorder="0" applyAlignment="0" applyProtection="0"/>
    <xf numFmtId="0" fontId="69" fillId="19" borderId="0" applyNumberFormat="0" applyBorder="0" applyAlignment="0" applyProtection="0"/>
    <xf numFmtId="0" fontId="78" fillId="27" borderId="23" applyNumberFormat="0" applyAlignment="0" applyProtection="0"/>
    <xf numFmtId="0" fontId="78" fillId="31" borderId="23" applyNumberFormat="0" applyAlignment="0" applyProtection="0"/>
    <xf numFmtId="0" fontId="71" fillId="27" borderId="18" applyNumberFormat="0" applyAlignment="0" applyProtection="0"/>
    <xf numFmtId="0" fontId="80" fillId="31" borderId="18" applyNumberFormat="0" applyAlignment="0" applyProtection="0"/>
    <xf numFmtId="0" fontId="66" fillId="0" borderId="24" applyNumberFormat="0" applyFill="0" applyAlignment="0" applyProtection="0"/>
    <xf numFmtId="0" fontId="63" fillId="15" borderId="0" applyNumberFormat="0" applyBorder="0" applyAlignment="0" applyProtection="0"/>
    <xf numFmtId="0" fontId="63" fillId="13" borderId="0" applyNumberFormat="0" applyBorder="0" applyAlignment="0" applyProtection="0"/>
    <xf numFmtId="0" fontId="72" fillId="0" borderId="20" applyNumberFormat="0" applyFill="0" applyAlignment="0" applyProtection="0"/>
    <xf numFmtId="0" fontId="81" fillId="0" borderId="25" applyNumberFormat="0" applyFill="0" applyAlignment="0" applyProtection="0"/>
    <xf numFmtId="0" fontId="73" fillId="0" borderId="21" applyNumberFormat="0" applyFill="0" applyAlignment="0" applyProtection="0"/>
    <xf numFmtId="0" fontId="82" fillId="0" borderId="26" applyNumberFormat="0" applyFill="0" applyAlignment="0" applyProtection="0"/>
    <xf numFmtId="0" fontId="74" fillId="0" borderId="22" applyNumberFormat="0" applyFill="0" applyAlignment="0" applyProtection="0"/>
    <xf numFmtId="0" fontId="83" fillId="0" borderId="27" applyNumberFormat="0" applyFill="0" applyAlignment="0" applyProtection="0"/>
    <xf numFmtId="0" fontId="74" fillId="0" borderId="0" applyNumberFormat="0" applyFill="0" applyBorder="0" applyAlignment="0" applyProtection="0"/>
    <xf numFmtId="0" fontId="83" fillId="0" borderId="0" applyNumberFormat="0" applyFill="0" applyBorder="0" applyAlignment="0" applyProtection="0"/>
    <xf numFmtId="0" fontId="79" fillId="0" borderId="0" applyNumberFormat="0" applyFill="0" applyBorder="0" applyAlignment="0" applyProtection="0"/>
    <xf numFmtId="0" fontId="88" fillId="0" borderId="0" applyNumberFormat="0" applyFill="0" applyBorder="0" applyAlignment="0" applyProtection="0"/>
    <xf numFmtId="0" fontId="75" fillId="16" borderId="0" applyNumberFormat="0" applyBorder="0" applyAlignment="0" applyProtection="0"/>
    <xf numFmtId="0" fontId="75" fillId="16" borderId="0" applyNumberFormat="0" applyBorder="0" applyAlignment="0" applyProtection="0"/>
    <xf numFmtId="0" fontId="84" fillId="16" borderId="0" applyNumberFormat="0" applyBorder="0" applyAlignment="0" applyProtection="0"/>
    <xf numFmtId="0" fontId="16" fillId="0" borderId="0"/>
    <xf numFmtId="0" fontId="16" fillId="0" borderId="0"/>
    <xf numFmtId="0" fontId="76" fillId="0" borderId="0"/>
    <xf numFmtId="0" fontId="87" fillId="0" borderId="0"/>
    <xf numFmtId="0" fontId="16" fillId="0" borderId="0"/>
    <xf numFmtId="0" fontId="11" fillId="0" borderId="0"/>
    <xf numFmtId="0" fontId="89" fillId="0" borderId="0"/>
    <xf numFmtId="0" fontId="70" fillId="0" borderId="0"/>
    <xf numFmtId="0" fontId="70" fillId="0" borderId="0"/>
    <xf numFmtId="0" fontId="16" fillId="0" borderId="0"/>
    <xf numFmtId="0" fontId="16" fillId="0" borderId="0"/>
    <xf numFmtId="0" fontId="11" fillId="0" borderId="0"/>
    <xf numFmtId="0" fontId="89" fillId="0" borderId="0"/>
    <xf numFmtId="0" fontId="16" fillId="0" borderId="0"/>
    <xf numFmtId="0" fontId="16" fillId="0" borderId="0"/>
    <xf numFmtId="0" fontId="30"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16" fillId="0" borderId="0"/>
    <xf numFmtId="43" fontId="70" fillId="0" borderId="0" applyFill="0" applyBorder="0" applyAlignment="0" applyProtection="0"/>
    <xf numFmtId="0" fontId="16" fillId="0" borderId="0"/>
    <xf numFmtId="0" fontId="16" fillId="0" borderId="0"/>
    <xf numFmtId="0" fontId="16" fillId="0" borderId="0"/>
    <xf numFmtId="0" fontId="16" fillId="0" borderId="0"/>
    <xf numFmtId="0" fontId="70" fillId="0" borderId="0"/>
    <xf numFmtId="0" fontId="16" fillId="0" borderId="0"/>
    <xf numFmtId="0" fontId="33" fillId="0" borderId="0"/>
    <xf numFmtId="0" fontId="16" fillId="0" borderId="0"/>
    <xf numFmtId="43" fontId="70" fillId="0" borderId="0" applyFill="0" applyBorder="0" applyAlignment="0" applyProtection="0"/>
    <xf numFmtId="43" fontId="70" fillId="0" borderId="0" applyFill="0" applyBorder="0" applyAlignment="0" applyProtection="0"/>
    <xf numFmtId="0" fontId="30" fillId="0" borderId="0"/>
    <xf numFmtId="0" fontId="16" fillId="0" borderId="0"/>
    <xf numFmtId="0" fontId="11" fillId="0" borderId="0"/>
    <xf numFmtId="0" fontId="30" fillId="0" borderId="0"/>
    <xf numFmtId="0" fontId="30" fillId="0" borderId="0"/>
    <xf numFmtId="0" fontId="16" fillId="0" borderId="0"/>
    <xf numFmtId="0" fontId="70" fillId="0" borderId="0"/>
    <xf numFmtId="0" fontId="70" fillId="0" borderId="0"/>
    <xf numFmtId="0" fontId="70" fillId="0" borderId="0"/>
    <xf numFmtId="0" fontId="16" fillId="9"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70" fillId="0" borderId="0"/>
    <xf numFmtId="0" fontId="7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66" fillId="0" borderId="24" applyNumberFormat="0" applyFill="0" applyAlignment="0" applyProtection="0"/>
    <xf numFmtId="0" fontId="85" fillId="0" borderId="28" applyNumberFormat="0" applyFill="0" applyAlignment="0" applyProtection="0"/>
    <xf numFmtId="0" fontId="16" fillId="32" borderId="0" applyNumberFormat="0" applyFont="0" applyBorder="0" applyAlignment="0" applyProtection="0"/>
    <xf numFmtId="0" fontId="65" fillId="28" borderId="19" applyNumberFormat="0" applyAlignment="0" applyProtection="0"/>
    <xf numFmtId="0" fontId="16" fillId="33" borderId="0" applyNumberFormat="0" applyFont="0" applyBorder="0" applyAlignment="0" applyProtection="0">
      <protection locked="0"/>
    </xf>
    <xf numFmtId="0" fontId="67" fillId="0" borderId="0" applyNumberFormat="0" applyFill="0" applyBorder="0" applyAlignment="0" applyProtection="0"/>
    <xf numFmtId="0" fontId="66" fillId="0" borderId="0" applyNumberFormat="0" applyFill="0" applyBorder="0" applyAlignment="0" applyProtection="0"/>
    <xf numFmtId="0" fontId="68" fillId="0" borderId="29" applyNumberFormat="0" applyFill="0" applyAlignment="0" applyProtection="0"/>
    <xf numFmtId="0" fontId="86" fillId="0" borderId="0">
      <alignment horizontal="justify" vertical="center" wrapText="1"/>
      <protection locked="0"/>
    </xf>
    <xf numFmtId="0" fontId="68" fillId="0" borderId="29" applyNumberFormat="0" applyFill="0" applyAlignment="0" applyProtection="0"/>
    <xf numFmtId="0" fontId="68" fillId="0" borderId="30" applyNumberFormat="0" applyFill="0" applyAlignment="0" applyProtection="0"/>
    <xf numFmtId="0" fontId="64" fillId="16" borderId="18" applyNumberFormat="0" applyAlignment="0" applyProtection="0"/>
    <xf numFmtId="0" fontId="64" fillId="10" borderId="18"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0" fontId="30" fillId="0" borderId="0"/>
    <xf numFmtId="0" fontId="30" fillId="0" borderId="0"/>
    <xf numFmtId="0" fontId="30" fillId="0" borderId="0"/>
    <xf numFmtId="0" fontId="10" fillId="0" borderId="0"/>
    <xf numFmtId="0" fontId="10" fillId="0" borderId="0"/>
    <xf numFmtId="0" fontId="9" fillId="0" borderId="0"/>
    <xf numFmtId="0" fontId="9" fillId="0" borderId="0"/>
    <xf numFmtId="0" fontId="8" fillId="0" borderId="0"/>
    <xf numFmtId="0" fontId="7" fillId="0" borderId="0"/>
    <xf numFmtId="0" fontId="7" fillId="0" borderId="0"/>
    <xf numFmtId="0" fontId="16" fillId="0" borderId="0"/>
    <xf numFmtId="0" fontId="6" fillId="0" borderId="0"/>
    <xf numFmtId="0" fontId="95" fillId="0" borderId="0"/>
    <xf numFmtId="164" fontId="95" fillId="0" borderId="0" applyFont="0" applyFill="0" applyBorder="0" applyAlignment="0" applyProtection="0"/>
    <xf numFmtId="0" fontId="5" fillId="0" borderId="0"/>
    <xf numFmtId="0" fontId="5" fillId="0" borderId="0"/>
    <xf numFmtId="0" fontId="5" fillId="0" borderId="0"/>
    <xf numFmtId="0" fontId="5" fillId="0" borderId="0"/>
    <xf numFmtId="164" fontId="33" fillId="0" borderId="0" applyFont="0" applyFill="0" applyBorder="0" applyAlignment="0" applyProtection="0"/>
    <xf numFmtId="0" fontId="5" fillId="0" borderId="0"/>
    <xf numFmtId="164" fontId="16" fillId="0" borderId="0" applyFont="0" applyFill="0" applyBorder="0" applyAlignment="0" applyProtection="0"/>
    <xf numFmtId="164" fontId="16" fillId="0" borderId="0" applyFont="0" applyFill="0" applyBorder="0" applyAlignment="0" applyProtection="0"/>
    <xf numFmtId="0" fontId="5" fillId="0" borderId="0"/>
    <xf numFmtId="44" fontId="1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33" fillId="0" borderId="0" applyFont="0" applyFill="0" applyBorder="0" applyAlignment="0" applyProtection="0"/>
    <xf numFmtId="0" fontId="4" fillId="0" borderId="0"/>
    <xf numFmtId="0" fontId="4" fillId="0" borderId="0"/>
    <xf numFmtId="4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3" fillId="0" borderId="0"/>
    <xf numFmtId="0" fontId="3" fillId="0" borderId="0"/>
    <xf numFmtId="0" fontId="3" fillId="0" borderId="0"/>
    <xf numFmtId="0" fontId="3" fillId="0" borderId="0"/>
    <xf numFmtId="164" fontId="33" fillId="0" borderId="0" applyFont="0" applyFill="0" applyBorder="0" applyAlignment="0" applyProtection="0"/>
    <xf numFmtId="0" fontId="3" fillId="0" borderId="0"/>
    <xf numFmtId="0" fontId="3" fillId="0" borderId="0"/>
    <xf numFmtId="44"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164" fontId="16" fillId="0" borderId="0" applyFont="0" applyFill="0" applyBorder="0" applyAlignment="0" applyProtection="0"/>
    <xf numFmtId="164" fontId="3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6" fillId="0" borderId="0" applyFont="0" applyFill="0" applyBorder="0" applyAlignment="0" applyProtection="0"/>
    <xf numFmtId="0" fontId="2" fillId="0" borderId="0"/>
    <xf numFmtId="0" fontId="2" fillId="0" borderId="0"/>
    <xf numFmtId="0" fontId="95" fillId="0" borderId="0"/>
    <xf numFmtId="0" fontId="1" fillId="0" borderId="0"/>
    <xf numFmtId="0" fontId="104" fillId="0" borderId="0"/>
    <xf numFmtId="0" fontId="16" fillId="0" borderId="0"/>
    <xf numFmtId="0" fontId="16" fillId="0" borderId="0"/>
    <xf numFmtId="0" fontId="16" fillId="0" borderId="0"/>
  </cellStyleXfs>
  <cellXfs count="453">
    <xf numFmtId="0" fontId="0" fillId="0" borderId="0" xfId="0"/>
    <xf numFmtId="165" fontId="26" fillId="0" borderId="0" xfId="46" applyNumberFormat="1" applyFont="1" applyFill="1" applyAlignment="1">
      <alignment vertical="top"/>
    </xf>
    <xf numFmtId="0" fontId="26" fillId="0" borderId="0" xfId="46" applyFont="1" applyFill="1" applyAlignment="1">
      <alignment vertical="top" wrapText="1"/>
    </xf>
    <xf numFmtId="0" fontId="26" fillId="0" borderId="0" xfId="46" applyFont="1" applyFill="1" applyAlignment="1">
      <alignment horizontal="right"/>
    </xf>
    <xf numFmtId="1" fontId="26" fillId="0" borderId="0" xfId="46" applyNumberFormat="1" applyFont="1" applyFill="1" applyAlignment="1">
      <alignment horizontal="right"/>
    </xf>
    <xf numFmtId="169" fontId="26" fillId="0" borderId="0" xfId="83" applyNumberFormat="1" applyFont="1" applyFill="1" applyAlignment="1">
      <alignment vertical="top"/>
    </xf>
    <xf numFmtId="0" fontId="26" fillId="0" borderId="0" xfId="83" applyFont="1" applyFill="1" applyAlignment="1">
      <alignment vertical="top" wrapText="1"/>
    </xf>
    <xf numFmtId="0" fontId="26" fillId="0" borderId="0" xfId="83" applyFont="1" applyFill="1" applyAlignment="1">
      <alignment horizontal="right"/>
    </xf>
    <xf numFmtId="1" fontId="26" fillId="0" borderId="0" xfId="83" applyNumberFormat="1" applyFont="1" applyFill="1" applyAlignment="1">
      <alignment horizontal="right"/>
    </xf>
    <xf numFmtId="4" fontId="26" fillId="0" borderId="0" xfId="83" applyNumberFormat="1" applyFont="1" applyFill="1" applyAlignment="1">
      <alignment horizontal="right"/>
    </xf>
    <xf numFmtId="4" fontId="26" fillId="0" borderId="0" xfId="83" applyNumberFormat="1" applyFont="1" applyFill="1"/>
    <xf numFmtId="0" fontId="38" fillId="0" borderId="0" xfId="96"/>
    <xf numFmtId="0" fontId="43" fillId="0" borderId="0" xfId="96" applyFont="1" applyAlignment="1">
      <alignment vertical="center"/>
    </xf>
    <xf numFmtId="0" fontId="42" fillId="0" borderId="0" xfId="96" applyFont="1" applyFill="1" applyBorder="1" applyAlignment="1">
      <alignment horizontal="center" vertical="center"/>
    </xf>
    <xf numFmtId="0" fontId="44" fillId="3" borderId="7" xfId="96" applyFont="1" applyFill="1" applyBorder="1" applyAlignment="1">
      <alignment horizontal="center" vertical="top" wrapText="1"/>
    </xf>
    <xf numFmtId="0" fontId="46" fillId="0" borderId="0" xfId="96" applyFont="1"/>
    <xf numFmtId="0" fontId="47" fillId="0" borderId="0" xfId="96" applyFont="1" applyAlignment="1">
      <alignment horizontal="center"/>
    </xf>
    <xf numFmtId="0" fontId="47" fillId="0" borderId="0" xfId="96" applyFont="1" applyAlignment="1">
      <alignment wrapText="1"/>
    </xf>
    <xf numFmtId="0" fontId="48" fillId="0" borderId="0" xfId="96" applyFont="1" applyAlignment="1"/>
    <xf numFmtId="4" fontId="49" fillId="0" borderId="0" xfId="96" applyNumberFormat="1" applyFont="1" applyAlignment="1"/>
    <xf numFmtId="4" fontId="50" fillId="0" borderId="0" xfId="96" applyNumberFormat="1" applyFont="1" applyAlignment="1"/>
    <xf numFmtId="0" fontId="48" fillId="0" borderId="0" xfId="96" applyFont="1" applyBorder="1" applyAlignment="1">
      <alignment horizontal="center" vertical="center" wrapText="1"/>
    </xf>
    <xf numFmtId="0" fontId="48" fillId="0" borderId="0" xfId="96" applyFont="1" applyBorder="1" applyAlignment="1">
      <alignment horizontal="left" vertical="top" wrapText="1"/>
    </xf>
    <xf numFmtId="0" fontId="47" fillId="0" borderId="7" xfId="96" applyFont="1" applyBorder="1" applyAlignment="1">
      <alignment horizontal="center"/>
    </xf>
    <xf numFmtId="0" fontId="47" fillId="0" borderId="7" xfId="96" applyFont="1" applyBorder="1" applyAlignment="1">
      <alignment wrapText="1"/>
    </xf>
    <xf numFmtId="0" fontId="48" fillId="0" borderId="7" xfId="96" applyFont="1" applyBorder="1" applyAlignment="1"/>
    <xf numFmtId="4" fontId="49" fillId="0" borderId="7" xfId="96" applyNumberFormat="1" applyFont="1" applyBorder="1" applyAlignment="1"/>
    <xf numFmtId="0" fontId="48" fillId="0" borderId="0" xfId="96" applyFont="1" applyAlignment="1">
      <alignment horizontal="right" wrapText="1"/>
    </xf>
    <xf numFmtId="4" fontId="50" fillId="0" borderId="0" xfId="96" applyNumberFormat="1" applyFont="1" applyBorder="1" applyAlignment="1"/>
    <xf numFmtId="0" fontId="48" fillId="0" borderId="0" xfId="96" applyFont="1" applyAlignment="1">
      <alignment horizontal="left" wrapText="1"/>
    </xf>
    <xf numFmtId="0" fontId="51" fillId="0" borderId="0" xfId="96" applyFont="1" applyAlignment="1">
      <alignment horizontal="left"/>
    </xf>
    <xf numFmtId="0" fontId="51" fillId="0" borderId="0" xfId="96" applyFont="1" applyAlignment="1">
      <alignment wrapText="1"/>
    </xf>
    <xf numFmtId="0" fontId="51" fillId="0" borderId="0" xfId="96" applyFont="1" applyAlignment="1">
      <alignment horizontal="center"/>
    </xf>
    <xf numFmtId="0" fontId="51" fillId="0" borderId="0" xfId="96" applyFont="1" applyAlignment="1"/>
    <xf numFmtId="4" fontId="42" fillId="0" borderId="0" xfId="96" applyNumberFormat="1" applyFont="1" applyAlignment="1"/>
    <xf numFmtId="4" fontId="52" fillId="0" borderId="0" xfId="96" applyNumberFormat="1" applyFont="1" applyAlignment="1"/>
    <xf numFmtId="0" fontId="38" fillId="0" borderId="0" xfId="96" applyAlignment="1">
      <alignment horizontal="center"/>
    </xf>
    <xf numFmtId="0" fontId="46" fillId="0" borderId="0" xfId="96" applyFont="1" applyFill="1"/>
    <xf numFmtId="0" fontId="16" fillId="0" borderId="0" xfId="96" applyFont="1" applyAlignment="1">
      <alignment vertical="top"/>
    </xf>
    <xf numFmtId="0" fontId="16" fillId="0" borderId="0" xfId="96" applyFont="1" applyAlignment="1">
      <alignment vertical="top" wrapText="1"/>
    </xf>
    <xf numFmtId="0" fontId="16" fillId="0" borderId="0" xfId="96" applyFont="1" applyAlignment="1">
      <alignment horizontal="center"/>
    </xf>
    <xf numFmtId="2" fontId="26" fillId="0" borderId="0" xfId="96" applyNumberFormat="1" applyFont="1" applyAlignment="1">
      <alignment horizontal="center"/>
    </xf>
    <xf numFmtId="4" fontId="27" fillId="0" borderId="0" xfId="96" applyNumberFormat="1" applyFont="1" applyAlignment="1">
      <alignment horizontal="center"/>
    </xf>
    <xf numFmtId="4" fontId="40" fillId="0" borderId="0" xfId="96" applyNumberFormat="1" applyFont="1" applyAlignment="1">
      <alignment horizontal="right"/>
    </xf>
    <xf numFmtId="0" fontId="16" fillId="0" borderId="0" xfId="96" applyFont="1"/>
    <xf numFmtId="0" fontId="53" fillId="0" borderId="0" xfId="96" applyFont="1"/>
    <xf numFmtId="0" fontId="46" fillId="0" borderId="0" xfId="96" applyFont="1" applyFill="1" applyBorder="1"/>
    <xf numFmtId="0" fontId="54" fillId="0" borderId="0" xfId="96" applyFont="1" applyAlignment="1">
      <alignment horizontal="center"/>
    </xf>
    <xf numFmtId="0" fontId="22" fillId="0" borderId="0" xfId="96" applyFont="1" applyFill="1" applyBorder="1" applyAlignment="1">
      <alignment horizontal="center"/>
    </xf>
    <xf numFmtId="4" fontId="22" fillId="0" borderId="0" xfId="96" applyNumberFormat="1" applyFont="1" applyFill="1" applyBorder="1" applyAlignment="1">
      <alignment horizontal="center"/>
    </xf>
    <xf numFmtId="4" fontId="42" fillId="0" borderId="0" xfId="96" applyNumberFormat="1" applyFont="1" applyFill="1" applyBorder="1" applyAlignment="1">
      <alignment horizontal="center"/>
    </xf>
    <xf numFmtId="0" fontId="45" fillId="4" borderId="7" xfId="96" applyFont="1" applyFill="1" applyBorder="1" applyAlignment="1">
      <alignment horizontal="center" vertical="top" wrapText="1"/>
    </xf>
    <xf numFmtId="0" fontId="45" fillId="4" borderId="7" xfId="96" applyFont="1" applyFill="1" applyBorder="1" applyAlignment="1">
      <alignment vertical="top" wrapText="1"/>
    </xf>
    <xf numFmtId="0" fontId="23" fillId="4" borderId="0" xfId="96" applyFont="1" applyFill="1"/>
    <xf numFmtId="0" fontId="44" fillId="4" borderId="12" xfId="96" applyFont="1" applyFill="1" applyBorder="1" applyAlignment="1">
      <alignment horizontal="center" vertical="top"/>
    </xf>
    <xf numFmtId="0" fontId="44" fillId="4" borderId="13" xfId="96" applyFont="1" applyFill="1" applyBorder="1" applyAlignment="1">
      <alignment vertical="top" wrapText="1"/>
    </xf>
    <xf numFmtId="0" fontId="44" fillId="4" borderId="13" xfId="96" applyFont="1" applyFill="1" applyBorder="1" applyAlignment="1">
      <alignment horizontal="center" vertical="top" wrapText="1"/>
    </xf>
    <xf numFmtId="4" fontId="23" fillId="0" borderId="0" xfId="96" applyNumberFormat="1" applyFont="1" applyFill="1" applyBorder="1" applyAlignment="1">
      <alignment horizontal="right" vertical="top" wrapText="1"/>
    </xf>
    <xf numFmtId="4" fontId="23" fillId="0" borderId="6" xfId="96" applyNumberFormat="1" applyFont="1" applyFill="1" applyBorder="1" applyAlignment="1">
      <alignment horizontal="right" vertical="top" wrapText="1"/>
    </xf>
    <xf numFmtId="4" fontId="56" fillId="0" borderId="6" xfId="96" applyNumberFormat="1" applyFont="1" applyFill="1" applyBorder="1" applyAlignment="1">
      <alignment vertical="top" wrapText="1"/>
    </xf>
    <xf numFmtId="4" fontId="56" fillId="0" borderId="0" xfId="96" applyNumberFormat="1" applyFont="1" applyFill="1" applyBorder="1" applyAlignment="1">
      <alignment vertical="top" wrapText="1"/>
    </xf>
    <xf numFmtId="0" fontId="22" fillId="0" borderId="0" xfId="96" applyFont="1" applyFill="1" applyBorder="1" applyAlignment="1">
      <alignment horizontal="justify" vertical="top" wrapText="1"/>
    </xf>
    <xf numFmtId="4" fontId="23" fillId="0" borderId="0" xfId="96" applyNumberFormat="1" applyFont="1" applyFill="1" applyBorder="1" applyAlignment="1">
      <alignment horizontal="right" wrapText="1"/>
    </xf>
    <xf numFmtId="4" fontId="56" fillId="0" borderId="0" xfId="96" applyNumberFormat="1" applyFont="1" applyFill="1" applyBorder="1" applyAlignment="1">
      <alignment wrapText="1"/>
    </xf>
    <xf numFmtId="0" fontId="57" fillId="0" borderId="0" xfId="96" applyFont="1" applyFill="1" applyBorder="1" applyAlignment="1">
      <alignment horizontal="justify" vertical="top" wrapText="1" readingOrder="1"/>
    </xf>
    <xf numFmtId="0" fontId="22" fillId="0" borderId="0" xfId="96" quotePrefix="1" applyFont="1" applyFill="1" applyBorder="1" applyAlignment="1">
      <alignment horizontal="justify" vertical="top" wrapText="1"/>
    </xf>
    <xf numFmtId="0" fontId="23" fillId="0" borderId="0" xfId="96" applyFont="1" applyFill="1" applyBorder="1" applyAlignment="1">
      <alignment horizontal="center" vertical="top" wrapText="1"/>
    </xf>
    <xf numFmtId="0" fontId="57" fillId="0" borderId="15" xfId="96" applyFont="1" applyFill="1" applyBorder="1" applyAlignment="1">
      <alignment horizontal="justify" vertical="top" wrapText="1" readingOrder="1"/>
    </xf>
    <xf numFmtId="0" fontId="23" fillId="0" borderId="15" xfId="96" applyFont="1" applyFill="1" applyBorder="1" applyAlignment="1">
      <alignment horizontal="left" vertical="top" wrapText="1"/>
    </xf>
    <xf numFmtId="4" fontId="23" fillId="0" borderId="15" xfId="96" applyNumberFormat="1" applyFont="1" applyFill="1" applyBorder="1" applyAlignment="1">
      <alignment horizontal="right" vertical="top" wrapText="1"/>
    </xf>
    <xf numFmtId="4" fontId="56" fillId="0" borderId="15" xfId="96" applyNumberFormat="1" applyFont="1" applyFill="1" applyBorder="1" applyAlignment="1">
      <alignment vertical="top" wrapText="1"/>
    </xf>
    <xf numFmtId="0" fontId="23" fillId="0" borderId="0" xfId="96" applyFont="1" applyFill="1" applyBorder="1" applyAlignment="1">
      <alignment horizontal="left" vertical="top" wrapText="1"/>
    </xf>
    <xf numFmtId="0" fontId="46" fillId="4" borderId="0" xfId="96" applyFont="1" applyFill="1" applyBorder="1"/>
    <xf numFmtId="0" fontId="22" fillId="0" borderId="0" xfId="96" applyNumberFormat="1" applyFont="1" applyFill="1" applyAlignment="1">
      <alignment horizontal="justify" vertical="top" wrapText="1"/>
    </xf>
    <xf numFmtId="0" fontId="22" fillId="0" borderId="0" xfId="96" applyFont="1" applyFill="1" applyBorder="1" applyAlignment="1">
      <alignment horizontal="justify" vertical="top"/>
    </xf>
    <xf numFmtId="0" fontId="23" fillId="0" borderId="0" xfId="96" applyFont="1" applyFill="1" applyBorder="1" applyAlignment="1">
      <alignment horizontal="right" vertical="top" wrapText="1"/>
    </xf>
    <xf numFmtId="2" fontId="59" fillId="0" borderId="0" xfId="96" applyNumberFormat="1" applyFont="1" applyFill="1" applyAlignment="1">
      <alignment horizontal="left" wrapText="1"/>
    </xf>
    <xf numFmtId="0" fontId="55" fillId="0" borderId="15" xfId="96" applyFont="1" applyFill="1" applyBorder="1" applyAlignment="1">
      <alignment vertical="top" wrapText="1"/>
    </xf>
    <xf numFmtId="0" fontId="45" fillId="0" borderId="15" xfId="96" applyFont="1" applyFill="1" applyBorder="1" applyAlignment="1">
      <alignment vertical="top" wrapText="1"/>
    </xf>
    <xf numFmtId="0" fontId="46" fillId="4" borderId="0" xfId="96" applyFont="1" applyFill="1"/>
    <xf numFmtId="0" fontId="22" fillId="0" borderId="0" xfId="96" applyNumberFormat="1" applyFont="1" applyFill="1" applyAlignment="1">
      <alignment horizontal="center" vertical="center" wrapText="1"/>
    </xf>
    <xf numFmtId="4" fontId="42" fillId="0" borderId="0" xfId="96" applyNumberFormat="1" applyFont="1" applyFill="1" applyBorder="1" applyAlignment="1">
      <alignment vertical="top" wrapText="1"/>
    </xf>
    <xf numFmtId="49" fontId="26" fillId="0" borderId="0" xfId="99" applyNumberFormat="1" applyFont="1" applyFill="1" applyAlignment="1">
      <alignment horizontal="left" vertical="top"/>
    </xf>
    <xf numFmtId="49" fontId="26" fillId="0" borderId="0" xfId="99" applyNumberFormat="1" applyFont="1" applyFill="1" applyBorder="1" applyAlignment="1">
      <alignment horizontal="left" vertical="top" wrapText="1"/>
    </xf>
    <xf numFmtId="49" fontId="60" fillId="0" borderId="0" xfId="99" applyNumberFormat="1" applyFont="1" applyFill="1" applyBorder="1" applyAlignment="1">
      <alignment horizontal="center"/>
    </xf>
    <xf numFmtId="2" fontId="26" fillId="0" borderId="0" xfId="101" applyNumberFormat="1" applyFont="1" applyFill="1" applyAlignment="1">
      <alignment horizontal="center" wrapText="1"/>
    </xf>
    <xf numFmtId="4" fontId="26" fillId="0" borderId="0" xfId="101" applyNumberFormat="1" applyFont="1" applyFill="1" applyAlignment="1">
      <alignment horizontal="center" wrapText="1"/>
    </xf>
    <xf numFmtId="4" fontId="40" fillId="0" borderId="0" xfId="101" applyNumberFormat="1" applyFont="1" applyFill="1" applyBorder="1" applyAlignment="1">
      <alignment horizontal="right"/>
    </xf>
    <xf numFmtId="4" fontId="42" fillId="0" borderId="0" xfId="96" applyNumberFormat="1" applyFont="1" applyFill="1" applyBorder="1" applyAlignment="1">
      <alignment horizontal="right" vertical="top" wrapText="1"/>
    </xf>
    <xf numFmtId="4" fontId="56" fillId="0" borderId="0" xfId="96" applyNumberFormat="1" applyFont="1" applyAlignment="1"/>
    <xf numFmtId="0" fontId="41" fillId="0" borderId="0" xfId="96" applyFont="1" applyFill="1" applyBorder="1" applyAlignment="1"/>
    <xf numFmtId="0" fontId="16" fillId="0" borderId="0" xfId="96" applyFont="1" applyFill="1" applyBorder="1" applyAlignment="1"/>
    <xf numFmtId="0" fontId="22" fillId="0" borderId="15" xfId="96" applyNumberFormat="1" applyFont="1" applyFill="1" applyBorder="1" applyAlignment="1">
      <alignment horizontal="center" vertical="center" wrapText="1"/>
    </xf>
    <xf numFmtId="4" fontId="56" fillId="0" borderId="0" xfId="96" applyNumberFormat="1" applyFont="1" applyFill="1" applyBorder="1" applyAlignment="1">
      <alignment vertical="center" wrapText="1"/>
    </xf>
    <xf numFmtId="171" fontId="38" fillId="0" borderId="0" xfId="96" applyNumberFormat="1"/>
    <xf numFmtId="171" fontId="49" fillId="0" borderId="7" xfId="96" applyNumberFormat="1" applyFont="1" applyBorder="1" applyAlignment="1"/>
    <xf numFmtId="171" fontId="61" fillId="0" borderId="0" xfId="96" applyNumberFormat="1" applyFont="1"/>
    <xf numFmtId="0" fontId="23" fillId="0" borderId="0" xfId="96" applyFont="1" applyFill="1" applyBorder="1" applyAlignment="1">
      <alignment horizontal="justify" vertical="top" wrapText="1"/>
    </xf>
    <xf numFmtId="0" fontId="57" fillId="0" borderId="0" xfId="0" applyFont="1" applyFill="1" applyBorder="1" applyAlignment="1">
      <alignment horizontal="justify" vertical="top" wrapText="1" readingOrder="1"/>
    </xf>
    <xf numFmtId="0" fontId="22" fillId="0" borderId="0" xfId="0" applyFont="1" applyFill="1" applyBorder="1" applyAlignment="1">
      <alignment horizontal="justify" vertical="top" wrapText="1"/>
    </xf>
    <xf numFmtId="0" fontId="22" fillId="0" borderId="0" xfId="0" quotePrefix="1" applyFont="1" applyFill="1" applyBorder="1" applyAlignment="1">
      <alignment horizontal="justify" vertical="top" wrapText="1"/>
    </xf>
    <xf numFmtId="0" fontId="22" fillId="0" borderId="0" xfId="96" quotePrefix="1" applyFont="1" applyFill="1" applyBorder="1" applyAlignment="1">
      <alignment horizontal="justify" vertical="top"/>
    </xf>
    <xf numFmtId="0" fontId="16" fillId="0" borderId="0" xfId="0" applyFont="1" applyFill="1"/>
    <xf numFmtId="171" fontId="91" fillId="0" borderId="0" xfId="96" applyNumberFormat="1" applyFont="1"/>
    <xf numFmtId="171" fontId="91" fillId="0" borderId="0" xfId="96" applyNumberFormat="1" applyFont="1" applyFill="1"/>
    <xf numFmtId="0" fontId="23" fillId="0" borderId="0" xfId="96" quotePrefix="1" applyFont="1" applyFill="1" applyBorder="1" applyAlignment="1">
      <alignment horizontal="justify" vertical="top" wrapText="1"/>
    </xf>
    <xf numFmtId="171" fontId="46" fillId="0" borderId="0" xfId="96" applyNumberFormat="1" applyFont="1"/>
    <xf numFmtId="0" fontId="22" fillId="0" borderId="15" xfId="96" applyFont="1" applyFill="1" applyBorder="1" applyAlignment="1">
      <alignment vertical="top" wrapText="1"/>
    </xf>
    <xf numFmtId="170" fontId="23" fillId="0" borderId="0" xfId="97" applyNumberFormat="1" applyFont="1" applyFill="1" applyBorder="1" applyAlignment="1">
      <alignment horizontal="right" wrapText="1"/>
    </xf>
    <xf numFmtId="0" fontId="22" fillId="0" borderId="15" xfId="96" quotePrefix="1" applyFont="1" applyFill="1" applyBorder="1" applyAlignment="1">
      <alignment vertical="top" wrapText="1"/>
    </xf>
    <xf numFmtId="0" fontId="23" fillId="34" borderId="0" xfId="227" applyFont="1" applyFill="1"/>
    <xf numFmtId="0" fontId="46" fillId="0" borderId="0" xfId="227" applyFont="1" applyFill="1" applyBorder="1"/>
    <xf numFmtId="0" fontId="46" fillId="0" borderId="0" xfId="227" applyFont="1" applyFill="1" applyBorder="1" applyAlignment="1">
      <alignment wrapText="1"/>
    </xf>
    <xf numFmtId="0" fontId="16" fillId="0" borderId="0" xfId="227" applyFont="1" applyAlignment="1">
      <alignment horizontal="center"/>
    </xf>
    <xf numFmtId="0" fontId="46" fillId="0" borderId="0" xfId="227" applyFont="1"/>
    <xf numFmtId="0" fontId="16" fillId="0" borderId="0" xfId="227" applyFont="1" applyAlignment="1">
      <alignment vertical="top"/>
    </xf>
    <xf numFmtId="0" fontId="16" fillId="0" borderId="0" xfId="227" applyFont="1" applyAlignment="1">
      <alignment vertical="top" wrapText="1"/>
    </xf>
    <xf numFmtId="0" fontId="16" fillId="0" borderId="0" xfId="227" applyFont="1"/>
    <xf numFmtId="0" fontId="16" fillId="0" borderId="0" xfId="0" applyFont="1"/>
    <xf numFmtId="0" fontId="42" fillId="0" borderId="0" xfId="0" applyFont="1" applyAlignment="1">
      <alignment horizontal="justify" vertical="center"/>
    </xf>
    <xf numFmtId="0" fontId="22" fillId="0" borderId="0" xfId="0" applyFont="1"/>
    <xf numFmtId="0" fontId="22" fillId="0" borderId="0" xfId="0" applyFont="1" applyAlignment="1">
      <alignment horizontal="justify" vertical="center"/>
    </xf>
    <xf numFmtId="0" fontId="92" fillId="0" borderId="0" xfId="0" applyFont="1" applyAlignment="1">
      <alignment horizontal="justify" vertical="center"/>
    </xf>
    <xf numFmtId="0" fontId="44" fillId="0" borderId="0" xfId="96" applyFont="1" applyFill="1" applyBorder="1" applyAlignment="1">
      <alignment horizontal="center" vertical="top"/>
    </xf>
    <xf numFmtId="0" fontId="44" fillId="0" borderId="0" xfId="96" applyFont="1" applyFill="1" applyBorder="1" applyAlignment="1">
      <alignment vertical="top" wrapText="1"/>
    </xf>
    <xf numFmtId="0" fontId="44" fillId="0" borderId="0" xfId="96" applyFont="1" applyFill="1" applyBorder="1" applyAlignment="1">
      <alignment horizontal="center" vertical="top" wrapText="1"/>
    </xf>
    <xf numFmtId="0" fontId="22" fillId="0" borderId="0" xfId="0" applyFont="1" applyAlignment="1">
      <alignment wrapText="1"/>
    </xf>
    <xf numFmtId="0" fontId="42" fillId="5" borderId="0" xfId="351" applyFont="1" applyFill="1" applyBorder="1" applyAlignment="1">
      <alignment horizontal="justify" vertical="top" wrapText="1"/>
    </xf>
    <xf numFmtId="0" fontId="22" fillId="5" borderId="0" xfId="0" applyFont="1" applyFill="1" applyAlignment="1">
      <alignment horizontal="justify" vertical="center"/>
    </xf>
    <xf numFmtId="0" fontId="22" fillId="5" borderId="0" xfId="351" applyFont="1" applyFill="1" applyBorder="1" applyAlignment="1">
      <alignment horizontal="justify" vertical="top" wrapText="1"/>
    </xf>
    <xf numFmtId="0" fontId="16" fillId="0" borderId="0" xfId="227" applyFont="1" applyFill="1" applyAlignment="1">
      <alignment vertical="top"/>
    </xf>
    <xf numFmtId="0" fontId="22" fillId="0" borderId="0" xfId="0" applyFont="1" applyFill="1" applyAlignment="1">
      <alignment horizontal="justify" vertical="center"/>
    </xf>
    <xf numFmtId="0" fontId="16" fillId="0" borderId="0" xfId="227" applyFont="1" applyFill="1" applyAlignment="1">
      <alignment vertical="top" wrapText="1"/>
    </xf>
    <xf numFmtId="0" fontId="16" fillId="5" borderId="0" xfId="227" applyFont="1" applyFill="1" applyAlignment="1">
      <alignment vertical="top"/>
    </xf>
    <xf numFmtId="0" fontId="22" fillId="5" borderId="0" xfId="0" applyFont="1" applyFill="1"/>
    <xf numFmtId="0" fontId="16" fillId="35" borderId="0" xfId="227" applyFont="1" applyFill="1" applyAlignment="1">
      <alignment vertical="top"/>
    </xf>
    <xf numFmtId="0" fontId="23" fillId="35" borderId="0" xfId="0" applyFont="1" applyFill="1" applyBorder="1" applyAlignment="1">
      <alignment vertical="top" wrapText="1"/>
    </xf>
    <xf numFmtId="0" fontId="16" fillId="35" borderId="0" xfId="227" applyFont="1" applyFill="1" applyAlignment="1">
      <alignment horizontal="center"/>
    </xf>
    <xf numFmtId="0" fontId="22" fillId="0" borderId="0" xfId="0" quotePrefix="1" applyFont="1" applyAlignment="1">
      <alignment horizontal="justify" vertical="center"/>
    </xf>
    <xf numFmtId="4" fontId="23" fillId="0" borderId="0" xfId="97" applyNumberFormat="1" applyFont="1" applyFill="1" applyBorder="1" applyAlignment="1">
      <alignment horizontal="right" wrapText="1"/>
    </xf>
    <xf numFmtId="0" fontId="23" fillId="0" borderId="0" xfId="96" applyFont="1" applyFill="1" applyBorder="1" applyAlignment="1">
      <alignment horizontal="center" wrapText="1"/>
    </xf>
    <xf numFmtId="0" fontId="56" fillId="0" borderId="0" xfId="96" applyFont="1" applyFill="1" applyBorder="1" applyAlignment="1">
      <alignment horizontal="center" wrapText="1"/>
    </xf>
    <xf numFmtId="4" fontId="56" fillId="0" borderId="0" xfId="96" applyNumberFormat="1" applyFont="1" applyFill="1" applyBorder="1" applyAlignment="1">
      <alignment horizontal="right" wrapText="1"/>
    </xf>
    <xf numFmtId="0" fontId="30" fillId="0" borderId="0" xfId="96" applyFont="1" applyFill="1" applyAlignment="1">
      <alignment horizontal="left" vertical="center" wrapText="1"/>
    </xf>
    <xf numFmtId="0" fontId="23" fillId="0" borderId="6" xfId="96" applyFont="1" applyFill="1" applyBorder="1" applyAlignment="1">
      <alignment horizontal="center" vertical="top" wrapText="1"/>
    </xf>
    <xf numFmtId="0" fontId="56" fillId="0" borderId="6" xfId="96" applyFont="1" applyFill="1" applyBorder="1" applyAlignment="1">
      <alignment horizontal="right" vertical="top" wrapText="1"/>
    </xf>
    <xf numFmtId="0" fontId="56" fillId="0" borderId="0" xfId="96" applyFont="1" applyFill="1" applyBorder="1" applyAlignment="1">
      <alignment horizontal="right" vertical="top" wrapText="1"/>
    </xf>
    <xf numFmtId="0" fontId="23" fillId="0" borderId="0" xfId="0" applyFont="1" applyFill="1" applyBorder="1" applyAlignment="1">
      <alignment horizontal="justify" vertical="top"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center" wrapText="1"/>
    </xf>
    <xf numFmtId="0" fontId="92" fillId="0" borderId="0" xfId="96" applyFont="1" applyFill="1" applyBorder="1" applyAlignment="1">
      <alignment horizontal="justify" vertical="top" wrapText="1"/>
    </xf>
    <xf numFmtId="0" fontId="23" fillId="0" borderId="0" xfId="0" quotePrefix="1" applyFont="1" applyFill="1" applyBorder="1" applyAlignment="1">
      <alignment horizontal="justify" vertical="top" wrapText="1"/>
    </xf>
    <xf numFmtId="0" fontId="55" fillId="0" borderId="0" xfId="96" applyFont="1" applyFill="1" applyBorder="1" applyAlignment="1">
      <alignment vertical="top" wrapText="1"/>
    </xf>
    <xf numFmtId="0" fontId="45" fillId="0" borderId="0" xfId="96"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quotePrefix="1" applyFont="1" applyFill="1" applyBorder="1" applyAlignment="1">
      <alignment horizontal="left" vertical="top" wrapText="1"/>
    </xf>
    <xf numFmtId="0" fontId="22" fillId="0" borderId="0" xfId="0" applyFont="1" applyFill="1" applyBorder="1" applyAlignment="1">
      <alignment horizontal="center" vertical="top" wrapText="1"/>
    </xf>
    <xf numFmtId="0" fontId="46" fillId="0" borderId="0" xfId="0" applyFont="1" applyFill="1" applyBorder="1"/>
    <xf numFmtId="0" fontId="56" fillId="0" borderId="0" xfId="0" applyFont="1" applyFill="1" applyBorder="1" applyAlignment="1">
      <alignment horizontal="right" vertical="top" wrapText="1"/>
    </xf>
    <xf numFmtId="4" fontId="56" fillId="0" borderId="0" xfId="0" applyNumberFormat="1" applyFont="1" applyFill="1" applyBorder="1" applyAlignment="1">
      <alignment horizontal="right" vertical="top" wrapText="1"/>
    </xf>
    <xf numFmtId="4" fontId="56" fillId="0" borderId="0" xfId="0" applyNumberFormat="1" applyFont="1" applyFill="1" applyBorder="1" applyAlignment="1">
      <alignment vertical="top" wrapText="1"/>
    </xf>
    <xf numFmtId="2" fontId="22" fillId="0" borderId="0" xfId="104" applyNumberFormat="1" applyFont="1" applyFill="1" applyAlignment="1">
      <alignment horizontal="left" vertical="top" wrapText="1"/>
    </xf>
    <xf numFmtId="0" fontId="42" fillId="0" borderId="0" xfId="0" applyFont="1" applyFill="1" applyBorder="1" applyAlignment="1">
      <alignment horizontal="justify" vertical="top" wrapText="1"/>
    </xf>
    <xf numFmtId="4" fontId="27" fillId="0" borderId="0" xfId="0" applyNumberFormat="1" applyFont="1" applyFill="1" applyAlignment="1">
      <alignment horizontal="center"/>
    </xf>
    <xf numFmtId="2" fontId="59" fillId="0" borderId="0" xfId="0" applyNumberFormat="1" applyFont="1" applyFill="1" applyAlignment="1">
      <alignment horizontal="left" wrapText="1"/>
    </xf>
    <xf numFmtId="49" fontId="22" fillId="0" borderId="0" xfId="96" applyNumberFormat="1" applyFont="1" applyFill="1" applyBorder="1" applyAlignment="1">
      <alignment horizontal="justify" vertical="top" wrapText="1"/>
    </xf>
    <xf numFmtId="4" fontId="56" fillId="0" borderId="0" xfId="96" applyNumberFormat="1" applyFont="1" applyFill="1" applyBorder="1" applyAlignment="1">
      <alignment horizontal="right" vertical="top" wrapText="1"/>
    </xf>
    <xf numFmtId="0" fontId="22" fillId="0" borderId="0" xfId="0" applyNumberFormat="1" applyFont="1" applyFill="1" applyAlignment="1">
      <alignment horizontal="justify" vertical="top" wrapText="1"/>
    </xf>
    <xf numFmtId="0" fontId="22" fillId="0" borderId="0" xfId="93" applyFont="1" applyFill="1" applyBorder="1" applyAlignment="1">
      <alignment horizontal="left" vertical="top" wrapText="1"/>
    </xf>
    <xf numFmtId="0" fontId="22" fillId="0" borderId="0" xfId="96" applyFont="1" applyFill="1" applyBorder="1" applyAlignment="1">
      <alignment horizontal="center" vertical="top" wrapText="1"/>
    </xf>
    <xf numFmtId="4" fontId="22" fillId="0" borderId="0" xfId="96" applyNumberFormat="1" applyFont="1" applyFill="1" applyBorder="1" applyAlignment="1">
      <alignment horizontal="right" vertical="top" wrapText="1"/>
    </xf>
    <xf numFmtId="0" fontId="42" fillId="0" borderId="0" xfId="96" applyNumberFormat="1" applyFont="1" applyFill="1" applyBorder="1" applyAlignment="1" applyProtection="1">
      <alignment vertical="top" wrapText="1"/>
      <protection locked="0"/>
    </xf>
    <xf numFmtId="0" fontId="36" fillId="0" borderId="0" xfId="96" applyNumberFormat="1" applyFont="1" applyFill="1" applyBorder="1" applyAlignment="1" applyProtection="1">
      <alignment vertical="top" wrapText="1"/>
      <protection locked="0"/>
    </xf>
    <xf numFmtId="3" fontId="23" fillId="0" borderId="0" xfId="96" applyNumberFormat="1" applyFont="1" applyFill="1" applyBorder="1" applyAlignment="1">
      <alignment horizontal="right" vertical="top" wrapText="1"/>
    </xf>
    <xf numFmtId="0" fontId="23" fillId="0" borderId="0" xfId="96" applyNumberFormat="1" applyFont="1" applyFill="1" applyAlignment="1">
      <alignment horizontal="center" wrapText="1"/>
    </xf>
    <xf numFmtId="0" fontId="22" fillId="0" borderId="0" xfId="0" applyFont="1" applyFill="1" applyAlignment="1">
      <alignment horizontal="justify" vertical="top" wrapText="1"/>
    </xf>
    <xf numFmtId="0" fontId="23" fillId="0" borderId="0" xfId="96" applyNumberFormat="1" applyFont="1" applyFill="1" applyAlignment="1">
      <alignment horizontal="justify" vertical="top" wrapText="1"/>
    </xf>
    <xf numFmtId="0" fontId="23" fillId="0" borderId="0" xfId="0" applyNumberFormat="1" applyFont="1" applyFill="1" applyAlignment="1">
      <alignment horizontal="justify" vertical="top" wrapText="1"/>
    </xf>
    <xf numFmtId="0" fontId="23" fillId="0" borderId="0" xfId="96" applyNumberFormat="1" applyFont="1" applyFill="1" applyAlignment="1">
      <alignment horizontal="right" vertical="top" wrapText="1"/>
    </xf>
    <xf numFmtId="9" fontId="23" fillId="0" borderId="0" xfId="103" applyFont="1" applyFill="1" applyBorder="1" applyAlignment="1">
      <alignment horizontal="right" vertical="top" wrapText="1"/>
    </xf>
    <xf numFmtId="0" fontId="23" fillId="0" borderId="0" xfId="96" applyFont="1" applyFill="1" applyAlignment="1">
      <alignment horizontal="justify" vertical="top" wrapText="1"/>
    </xf>
    <xf numFmtId="0" fontId="23" fillId="0" borderId="0" xfId="96" applyNumberFormat="1" applyFont="1" applyFill="1" applyAlignment="1">
      <alignment horizontal="center" vertical="center" wrapText="1"/>
    </xf>
    <xf numFmtId="0" fontId="42" fillId="0" borderId="0" xfId="96" applyFont="1" applyFill="1" applyBorder="1" applyAlignment="1">
      <alignment horizontal="justify" vertical="top" wrapText="1"/>
    </xf>
    <xf numFmtId="49" fontId="22" fillId="0" borderId="0" xfId="101" applyNumberFormat="1" applyFont="1" applyFill="1" applyBorder="1" applyAlignment="1">
      <alignment horizontal="left" vertical="top" wrapText="1"/>
    </xf>
    <xf numFmtId="170" fontId="56" fillId="0" borderId="0" xfId="98" applyNumberFormat="1" applyFont="1" applyFill="1" applyBorder="1" applyAlignment="1">
      <alignment horizontal="right" vertical="top" wrapText="1"/>
    </xf>
    <xf numFmtId="0" fontId="22" fillId="0" borderId="8" xfId="96" applyFont="1" applyFill="1" applyBorder="1" applyAlignment="1">
      <alignment horizontal="center"/>
    </xf>
    <xf numFmtId="4" fontId="22" fillId="0" borderId="8" xfId="96" applyNumberFormat="1" applyFont="1" applyFill="1" applyBorder="1" applyAlignment="1">
      <alignment horizontal="center"/>
    </xf>
    <xf numFmtId="4" fontId="42" fillId="0" borderId="8" xfId="96" applyNumberFormat="1" applyFont="1" applyFill="1" applyBorder="1" applyAlignment="1">
      <alignment horizontal="center"/>
    </xf>
    <xf numFmtId="0" fontId="45" fillId="0" borderId="7" xfId="96" applyFont="1" applyFill="1" applyBorder="1" applyAlignment="1">
      <alignment horizontal="center" vertical="top" wrapText="1"/>
    </xf>
    <xf numFmtId="0" fontId="45" fillId="0" borderId="7" xfId="96" applyFont="1" applyFill="1" applyBorder="1" applyAlignment="1">
      <alignment vertical="top" wrapText="1"/>
    </xf>
    <xf numFmtId="0" fontId="55" fillId="0" borderId="7" xfId="96" applyFont="1" applyFill="1" applyBorder="1" applyAlignment="1">
      <alignment vertical="top" wrapText="1"/>
    </xf>
    <xf numFmtId="0" fontId="55" fillId="0" borderId="13" xfId="96" applyFont="1" applyFill="1" applyBorder="1" applyAlignment="1">
      <alignment vertical="top" wrapText="1"/>
    </xf>
    <xf numFmtId="0" fontId="45" fillId="0" borderId="14" xfId="96" applyFont="1" applyFill="1" applyBorder="1" applyAlignment="1">
      <alignment vertical="top" wrapText="1"/>
    </xf>
    <xf numFmtId="0" fontId="22" fillId="0" borderId="15" xfId="96" applyFont="1" applyFill="1" applyBorder="1" applyAlignment="1">
      <alignment horizontal="justify" vertical="top" wrapText="1"/>
    </xf>
    <xf numFmtId="0" fontId="42" fillId="0" borderId="0" xfId="96" applyFont="1" applyFill="1" applyBorder="1" applyAlignment="1">
      <alignment horizontal="left" vertical="top" wrapText="1"/>
    </xf>
    <xf numFmtId="0" fontId="27" fillId="0" borderId="0" xfId="101" applyFont="1" applyFill="1" applyAlignment="1">
      <alignment vertical="top" wrapText="1"/>
    </xf>
    <xf numFmtId="0" fontId="42" fillId="0" borderId="0" xfId="101" applyFont="1" applyFill="1" applyAlignment="1">
      <alignment vertical="top" wrapText="1"/>
    </xf>
    <xf numFmtId="4" fontId="42" fillId="0" borderId="0" xfId="96" applyNumberFormat="1" applyFont="1" applyFill="1" applyAlignment="1">
      <alignment vertical="top" wrapText="1"/>
    </xf>
    <xf numFmtId="4" fontId="36" fillId="0" borderId="0" xfId="96" applyNumberFormat="1" applyFont="1" applyFill="1" applyAlignment="1">
      <alignment vertical="top" wrapText="1"/>
    </xf>
    <xf numFmtId="0" fontId="23" fillId="0" borderId="0" xfId="96" applyFont="1" applyFill="1" applyAlignment="1">
      <alignment vertical="top" wrapText="1"/>
    </xf>
    <xf numFmtId="0" fontId="23" fillId="0" borderId="0" xfId="96" applyFont="1" applyFill="1" applyAlignment="1"/>
    <xf numFmtId="4" fontId="23" fillId="0" borderId="0" xfId="96" applyNumberFormat="1" applyFont="1" applyFill="1" applyAlignment="1"/>
    <xf numFmtId="4" fontId="56" fillId="0" borderId="0" xfId="96" applyNumberFormat="1" applyFont="1" applyFill="1" applyAlignment="1"/>
    <xf numFmtId="4" fontId="56" fillId="0" borderId="0" xfId="96" applyNumberFormat="1" applyFont="1" applyFill="1" applyAlignment="1">
      <alignment vertical="center"/>
    </xf>
    <xf numFmtId="0" fontId="46" fillId="0" borderId="0" xfId="96" applyFont="1" applyFill="1" applyAlignment="1">
      <alignment vertical="center"/>
    </xf>
    <xf numFmtId="4" fontId="46" fillId="0" borderId="0" xfId="96" applyNumberFormat="1" applyFont="1" applyFill="1" applyAlignment="1">
      <alignment vertical="center"/>
    </xf>
    <xf numFmtId="0" fontId="23" fillId="0" borderId="7" xfId="96" applyFont="1" applyFill="1" applyBorder="1" applyAlignment="1"/>
    <xf numFmtId="4" fontId="23" fillId="0" borderId="7" xfId="96" applyNumberFormat="1" applyFont="1" applyFill="1" applyBorder="1" applyAlignment="1"/>
    <xf numFmtId="4" fontId="56" fillId="0" borderId="7" xfId="96" applyNumberFormat="1" applyFont="1" applyFill="1" applyBorder="1" applyAlignment="1"/>
    <xf numFmtId="4" fontId="56" fillId="0" borderId="16" xfId="96" applyNumberFormat="1" applyFont="1" applyFill="1" applyBorder="1" applyAlignment="1"/>
    <xf numFmtId="4" fontId="56" fillId="0" borderId="0" xfId="96" applyNumberFormat="1" applyFont="1" applyFill="1" applyBorder="1" applyAlignment="1"/>
    <xf numFmtId="0" fontId="22" fillId="0" borderId="0" xfId="96" applyFont="1" applyFill="1" applyAlignment="1"/>
    <xf numFmtId="4" fontId="22" fillId="0" borderId="0" xfId="96" applyNumberFormat="1" applyFont="1" applyFill="1" applyAlignment="1"/>
    <xf numFmtId="4" fontId="42" fillId="0" borderId="0" xfId="96" applyNumberFormat="1" applyFont="1" applyFill="1" applyAlignment="1"/>
    <xf numFmtId="0" fontId="16" fillId="0" borderId="0" xfId="96" applyFont="1" applyFill="1" applyAlignment="1">
      <alignment vertical="top"/>
    </xf>
    <xf numFmtId="0" fontId="16" fillId="0" borderId="0" xfId="96" applyFont="1" applyFill="1" applyAlignment="1">
      <alignment vertical="top" wrapText="1"/>
    </xf>
    <xf numFmtId="0" fontId="16" fillId="0" borderId="0" xfId="96" applyFont="1" applyFill="1" applyAlignment="1">
      <alignment horizontal="center"/>
    </xf>
    <xf numFmtId="2" fontId="26" fillId="0" borderId="0" xfId="96" applyNumberFormat="1" applyFont="1" applyFill="1" applyAlignment="1">
      <alignment horizontal="center"/>
    </xf>
    <xf numFmtId="4" fontId="26" fillId="0" borderId="0" xfId="96" applyNumberFormat="1" applyFont="1" applyFill="1" applyAlignment="1">
      <alignment horizontal="center"/>
    </xf>
    <xf numFmtId="4" fontId="40" fillId="0" borderId="0" xfId="96" applyNumberFormat="1" applyFont="1" applyFill="1" applyAlignment="1">
      <alignment horizontal="right"/>
    </xf>
    <xf numFmtId="0" fontId="41" fillId="0" borderId="8" xfId="96" applyFont="1" applyFill="1" applyBorder="1" applyAlignment="1">
      <alignment horizontal="center"/>
    </xf>
    <xf numFmtId="0" fontId="41" fillId="0" borderId="8" xfId="96" applyFont="1" applyFill="1" applyBorder="1" applyAlignment="1">
      <alignment horizontal="center" wrapText="1"/>
    </xf>
    <xf numFmtId="0" fontId="42" fillId="0" borderId="8" xfId="96" applyFont="1" applyFill="1" applyBorder="1" applyAlignment="1">
      <alignment horizontal="center"/>
    </xf>
    <xf numFmtId="0" fontId="41" fillId="0" borderId="0" xfId="96" applyFont="1" applyFill="1" applyBorder="1" applyAlignment="1">
      <alignment horizontal="center"/>
    </xf>
    <xf numFmtId="0" fontId="41" fillId="0" borderId="0" xfId="96" applyFont="1" applyFill="1" applyBorder="1" applyAlignment="1">
      <alignment horizontal="center" wrapText="1"/>
    </xf>
    <xf numFmtId="0" fontId="42" fillId="0" borderId="0" xfId="96" applyFont="1" applyFill="1" applyBorder="1" applyAlignment="1">
      <alignment horizontal="center"/>
    </xf>
    <xf numFmtId="0" fontId="45" fillId="0" borderId="12" xfId="96" applyFont="1" applyFill="1" applyBorder="1" applyAlignment="1">
      <alignment horizontal="center" vertical="top"/>
    </xf>
    <xf numFmtId="0" fontId="45" fillId="0" borderId="13" xfId="96" applyFont="1" applyFill="1" applyBorder="1" applyAlignment="1">
      <alignment vertical="top" wrapText="1"/>
    </xf>
    <xf numFmtId="0" fontId="45" fillId="0" borderId="13" xfId="96" applyFont="1" applyFill="1" applyBorder="1" applyAlignment="1">
      <alignment horizontal="center" vertical="top" wrapText="1"/>
    </xf>
    <xf numFmtId="0" fontId="57" fillId="0" borderId="0" xfId="96" applyFont="1" applyFill="1" applyBorder="1" applyAlignment="1">
      <alignment horizontal="justify" vertical="top" wrapText="1"/>
    </xf>
    <xf numFmtId="0" fontId="56" fillId="0" borderId="0" xfId="96" applyFont="1" applyFill="1" applyBorder="1" applyAlignment="1">
      <alignment horizontal="left" vertical="top" wrapText="1"/>
    </xf>
    <xf numFmtId="0" fontId="56" fillId="0" borderId="0" xfId="96" applyFont="1" applyFill="1" applyBorder="1" applyAlignment="1">
      <alignment horizontal="center" vertical="center" wrapText="1"/>
    </xf>
    <xf numFmtId="0" fontId="56" fillId="0" borderId="15" xfId="96" applyFont="1" applyFill="1" applyBorder="1" applyAlignment="1">
      <alignment horizontal="right" vertical="top" wrapText="1"/>
    </xf>
    <xf numFmtId="0" fontId="56" fillId="0" borderId="15" xfId="96" applyFont="1" applyFill="1" applyBorder="1" applyAlignment="1">
      <alignment horizontal="center" vertical="center" wrapText="1"/>
    </xf>
    <xf numFmtId="0" fontId="23" fillId="0" borderId="15" xfId="96" applyFont="1" applyFill="1" applyBorder="1" applyAlignment="1">
      <alignment horizontal="center" wrapText="1"/>
    </xf>
    <xf numFmtId="0" fontId="45" fillId="0" borderId="0" xfId="96" applyFont="1" applyFill="1" applyBorder="1" applyAlignment="1">
      <alignment horizontal="center" vertical="top"/>
    </xf>
    <xf numFmtId="0" fontId="45" fillId="0" borderId="0" xfId="96" applyFont="1" applyFill="1" applyBorder="1" applyAlignment="1">
      <alignment horizontal="center" vertical="top" wrapText="1"/>
    </xf>
    <xf numFmtId="0" fontId="23" fillId="0" borderId="15" xfId="96" applyFont="1" applyFill="1" applyBorder="1" applyAlignment="1">
      <alignment horizontal="center" vertical="top" wrapText="1"/>
    </xf>
    <xf numFmtId="0" fontId="45" fillId="0" borderId="15" xfId="96" applyFont="1" applyFill="1" applyBorder="1" applyAlignment="1">
      <alignment horizontal="center" vertical="top"/>
    </xf>
    <xf numFmtId="0" fontId="45" fillId="0" borderId="15" xfId="96" applyFont="1" applyFill="1" applyBorder="1" applyAlignment="1">
      <alignment horizontal="center" vertical="top" wrapText="1"/>
    </xf>
    <xf numFmtId="0" fontId="23" fillId="0" borderId="0" xfId="96" applyFont="1" applyFill="1" applyAlignment="1">
      <alignment horizontal="center"/>
    </xf>
    <xf numFmtId="0" fontId="23" fillId="0" borderId="0" xfId="96" applyFont="1" applyFill="1" applyAlignment="1">
      <alignment wrapText="1"/>
    </xf>
    <xf numFmtId="0" fontId="56" fillId="0" borderId="0" xfId="96" applyFont="1" applyFill="1" applyBorder="1" applyAlignment="1">
      <alignment horizontal="left" vertical="center" wrapText="1"/>
    </xf>
    <xf numFmtId="0" fontId="56" fillId="0" borderId="0" xfId="96" applyFont="1" applyFill="1" applyAlignment="1">
      <alignment horizontal="center" vertical="center"/>
    </xf>
    <xf numFmtId="0" fontId="23" fillId="0" borderId="7" xfId="96" applyFont="1" applyFill="1" applyBorder="1" applyAlignment="1">
      <alignment horizontal="center"/>
    </xf>
    <xf numFmtId="0" fontId="23" fillId="0" borderId="7" xfId="96" applyFont="1" applyFill="1" applyBorder="1" applyAlignment="1">
      <alignment wrapText="1"/>
    </xf>
    <xf numFmtId="0" fontId="56" fillId="0" borderId="0" xfId="96" applyFont="1" applyFill="1" applyAlignment="1">
      <alignment horizontal="right" wrapText="1"/>
    </xf>
    <xf numFmtId="0" fontId="56" fillId="0" borderId="0" xfId="96" applyFont="1" applyFill="1" applyAlignment="1">
      <alignment horizontal="left" wrapText="1"/>
    </xf>
    <xf numFmtId="0" fontId="42" fillId="0" borderId="0" xfId="96" applyFont="1" applyFill="1" applyAlignment="1">
      <alignment horizontal="left"/>
    </xf>
    <xf numFmtId="0" fontId="42" fillId="0" borderId="0" xfId="96" applyFont="1" applyFill="1" applyAlignment="1">
      <alignment wrapText="1"/>
    </xf>
    <xf numFmtId="0" fontId="42" fillId="0" borderId="0" xfId="96" applyFont="1" applyFill="1" applyAlignment="1">
      <alignment horizontal="center"/>
    </xf>
    <xf numFmtId="0" fontId="23" fillId="0" borderId="15" xfId="96" applyFont="1" applyFill="1" applyBorder="1" applyAlignment="1">
      <alignment horizontal="justify" vertical="top" wrapText="1"/>
    </xf>
    <xf numFmtId="0" fontId="23" fillId="0" borderId="15" xfId="96" applyNumberFormat="1" applyFont="1" applyFill="1" applyBorder="1" applyAlignment="1">
      <alignment horizontal="center" wrapText="1"/>
    </xf>
    <xf numFmtId="4" fontId="23" fillId="0" borderId="15" xfId="96" applyNumberFormat="1" applyFont="1" applyFill="1" applyBorder="1" applyAlignment="1">
      <alignment horizontal="right" wrapText="1"/>
    </xf>
    <xf numFmtId="4" fontId="56" fillId="0" borderId="15" xfId="96" applyNumberFormat="1" applyFont="1" applyFill="1" applyBorder="1" applyAlignment="1">
      <alignment wrapText="1"/>
    </xf>
    <xf numFmtId="2" fontId="22" fillId="0" borderId="0" xfId="0" applyNumberFormat="1" applyFont="1" applyFill="1" applyBorder="1"/>
    <xf numFmtId="2" fontId="56" fillId="0" borderId="0" xfId="96" applyNumberFormat="1" applyFont="1" applyFill="1" applyBorder="1" applyAlignment="1">
      <alignment horizontal="right" wrapText="1"/>
    </xf>
    <xf numFmtId="165" fontId="28" fillId="0" borderId="31" xfId="44" applyNumberFormat="1" applyFont="1" applyBorder="1" applyAlignment="1">
      <alignment horizontal="center" vertical="center"/>
    </xf>
    <xf numFmtId="0" fontId="28" fillId="0" borderId="31" xfId="44" applyFont="1" applyBorder="1" applyAlignment="1">
      <alignment horizontal="center" vertical="center"/>
    </xf>
    <xf numFmtId="1" fontId="28" fillId="0" borderId="31" xfId="44" applyNumberFormat="1" applyFont="1" applyBorder="1" applyAlignment="1">
      <alignment horizontal="center" vertical="center"/>
    </xf>
    <xf numFmtId="4" fontId="28" fillId="0" borderId="31" xfId="44" applyNumberFormat="1" applyFont="1" applyBorder="1" applyAlignment="1">
      <alignment horizontal="center" vertical="center"/>
    </xf>
    <xf numFmtId="0" fontId="28" fillId="0" borderId="0" xfId="227" applyFont="1" applyFill="1" applyAlignment="1">
      <alignment horizontal="center" vertical="center" wrapText="1"/>
    </xf>
    <xf numFmtId="165" fontId="27" fillId="0" borderId="0" xfId="227" applyNumberFormat="1" applyFont="1" applyFill="1" applyAlignment="1">
      <alignment vertical="top"/>
    </xf>
    <xf numFmtId="0" fontId="26" fillId="0" borderId="0" xfId="227" applyFont="1" applyFill="1" applyAlignment="1">
      <alignment horizontal="centerContinuous" vertical="top"/>
    </xf>
    <xf numFmtId="1" fontId="26" fillId="0" borderId="0" xfId="227" applyNumberFormat="1" applyFont="1" applyFill="1" applyAlignment="1">
      <alignment horizontal="centerContinuous" vertical="top"/>
    </xf>
    <xf numFmtId="4" fontId="26" fillId="0" borderId="0" xfId="227" applyNumberFormat="1" applyFont="1" applyFill="1" applyAlignment="1">
      <alignment horizontal="centerContinuous" vertical="top"/>
    </xf>
    <xf numFmtId="0" fontId="26" fillId="0" borderId="0" xfId="227" applyFont="1"/>
    <xf numFmtId="0" fontId="26" fillId="2" borderId="0" xfId="227" applyFont="1" applyFill="1"/>
    <xf numFmtId="165" fontId="26" fillId="0" borderId="0" xfId="227" applyNumberFormat="1" applyFont="1" applyFill="1" applyAlignment="1">
      <alignment vertical="top"/>
    </xf>
    <xf numFmtId="0" fontId="26" fillId="0" borderId="0" xfId="227" applyFont="1" applyFill="1" applyAlignment="1">
      <alignment vertical="top" wrapText="1"/>
    </xf>
    <xf numFmtId="0" fontId="26" fillId="0" borderId="0" xfId="227" applyFont="1" applyFill="1" applyAlignment="1">
      <alignment horizontal="right"/>
    </xf>
    <xf numFmtId="1" fontId="26" fillId="0" borderId="0" xfId="227" applyNumberFormat="1" applyFont="1" applyFill="1" applyAlignment="1">
      <alignment horizontal="right"/>
    </xf>
    <xf numFmtId="4" fontId="26" fillId="0" borderId="0" xfId="227" applyNumberFormat="1" applyFont="1" applyFill="1" applyAlignment="1">
      <alignment horizontal="right"/>
    </xf>
    <xf numFmtId="0" fontId="26" fillId="0" borderId="0" xfId="227" applyFont="1" applyFill="1"/>
    <xf numFmtId="0" fontId="32" fillId="0" borderId="0" xfId="227" applyFont="1" applyFill="1" applyAlignment="1">
      <alignment vertical="top" wrapText="1"/>
    </xf>
    <xf numFmtId="0" fontId="32" fillId="0" borderId="0" xfId="227" applyFont="1" applyFill="1" applyAlignment="1">
      <alignment horizontal="center"/>
    </xf>
    <xf numFmtId="4" fontId="32" fillId="0" borderId="0" xfId="227" applyNumberFormat="1" applyFont="1" applyFill="1" applyAlignment="1">
      <alignment horizontal="right"/>
    </xf>
    <xf numFmtId="0" fontId="32" fillId="0" borderId="0" xfId="227" applyFont="1" applyFill="1"/>
    <xf numFmtId="0" fontId="26" fillId="0" borderId="0" xfId="227" applyFont="1" applyFill="1" applyAlignment="1">
      <alignment horizontal="center"/>
    </xf>
    <xf numFmtId="1" fontId="26" fillId="0" borderId="0" xfId="227" applyNumberFormat="1" applyFont="1" applyFill="1" applyAlignment="1">
      <alignment horizontal="center"/>
    </xf>
    <xf numFmtId="0" fontId="94" fillId="0" borderId="0" xfId="227" applyFont="1" applyFill="1"/>
    <xf numFmtId="0" fontId="16" fillId="0" borderId="0" xfId="227" applyFont="1" applyFill="1"/>
    <xf numFmtId="165" fontId="32" fillId="0" borderId="0" xfId="227" applyNumberFormat="1" applyFont="1" applyFill="1" applyBorder="1" applyAlignment="1">
      <alignment vertical="top"/>
    </xf>
    <xf numFmtId="1" fontId="32" fillId="0" borderId="0" xfId="227" applyNumberFormat="1" applyFont="1" applyFill="1" applyBorder="1" applyAlignment="1">
      <alignment horizontal="center"/>
    </xf>
    <xf numFmtId="165" fontId="27" fillId="2" borderId="1" xfId="227" applyNumberFormat="1" applyFont="1" applyFill="1" applyBorder="1" applyAlignment="1">
      <alignment vertical="top"/>
    </xf>
    <xf numFmtId="0" fontId="27" fillId="2" borderId="2" xfId="227" applyFont="1" applyFill="1" applyBorder="1" applyAlignment="1">
      <alignment vertical="top" wrapText="1"/>
    </xf>
    <xf numFmtId="0" fontId="27" fillId="2" borderId="2" xfId="227" applyFont="1" applyFill="1" applyBorder="1" applyAlignment="1">
      <alignment horizontal="right"/>
    </xf>
    <xf numFmtId="1" fontId="27" fillId="2" borderId="2" xfId="227" applyNumberFormat="1" applyFont="1" applyFill="1" applyBorder="1" applyAlignment="1">
      <alignment horizontal="right"/>
    </xf>
    <xf numFmtId="4" fontId="27" fillId="2" borderId="2" xfId="227" applyNumberFormat="1" applyFont="1" applyFill="1" applyBorder="1" applyAlignment="1">
      <alignment horizontal="right"/>
    </xf>
    <xf numFmtId="4" fontId="27" fillId="2" borderId="4" xfId="227" applyNumberFormat="1" applyFont="1" applyFill="1" applyBorder="1" applyAlignment="1">
      <alignment horizontal="right"/>
    </xf>
    <xf numFmtId="165" fontId="26" fillId="0" borderId="0" xfId="227" applyNumberFormat="1" applyFont="1" applyFill="1" applyBorder="1" applyAlignment="1">
      <alignment vertical="top"/>
    </xf>
    <xf numFmtId="0" fontId="26" fillId="0" borderId="0" xfId="227" applyFont="1" applyFill="1" applyBorder="1" applyAlignment="1">
      <alignment horizontal="right"/>
    </xf>
    <xf numFmtId="1" fontId="26" fillId="0" borderId="0" xfId="227" applyNumberFormat="1" applyFont="1" applyFill="1" applyBorder="1" applyAlignment="1">
      <alignment horizontal="right"/>
    </xf>
    <xf numFmtId="4" fontId="26" fillId="0" borderId="0" xfId="227" applyNumberFormat="1" applyFont="1" applyFill="1" applyBorder="1" applyAlignment="1">
      <alignment horizontal="right"/>
    </xf>
    <xf numFmtId="0" fontId="26" fillId="0" borderId="0" xfId="227" applyFont="1" applyFill="1" applyBorder="1"/>
    <xf numFmtId="166" fontId="27" fillId="0" borderId="0" xfId="227" applyNumberFormat="1" applyFont="1" applyFill="1" applyBorder="1" applyAlignment="1">
      <alignment vertical="top"/>
    </xf>
    <xf numFmtId="0" fontId="27" fillId="0" borderId="0" xfId="227" applyFont="1" applyFill="1" applyBorder="1" applyAlignment="1">
      <alignment vertical="top" wrapText="1"/>
    </xf>
    <xf numFmtId="0" fontId="27" fillId="0" borderId="0" xfId="227" applyFont="1" applyFill="1" applyBorder="1"/>
    <xf numFmtId="0" fontId="27" fillId="0" borderId="0" xfId="227" applyFont="1" applyFill="1" applyAlignment="1">
      <alignment vertical="top" wrapText="1"/>
    </xf>
    <xf numFmtId="0" fontId="26" fillId="0" borderId="0" xfId="227" applyFont="1" applyFill="1" applyBorder="1" applyAlignment="1">
      <alignment vertical="top" wrapText="1"/>
    </xf>
    <xf numFmtId="0" fontId="26" fillId="0" borderId="0" xfId="227" applyFont="1" applyFill="1" applyBorder="1" applyAlignment="1">
      <alignment horizontal="center"/>
    </xf>
    <xf numFmtId="1" fontId="26" fillId="0" borderId="0" xfId="227" applyNumberFormat="1" applyFont="1" applyFill="1" applyBorder="1" applyAlignment="1">
      <alignment horizontal="center"/>
    </xf>
    <xf numFmtId="0" fontId="26" fillId="0" borderId="3" xfId="227" applyFont="1" applyFill="1" applyBorder="1" applyAlignment="1">
      <alignment vertical="top" wrapText="1"/>
    </xf>
    <xf numFmtId="0" fontId="26" fillId="0" borderId="3" xfId="227" applyFont="1" applyFill="1" applyBorder="1" applyAlignment="1">
      <alignment horizontal="center"/>
    </xf>
    <xf numFmtId="1" fontId="26" fillId="0" borderId="3" xfId="227" applyNumberFormat="1" applyFont="1" applyFill="1" applyBorder="1" applyAlignment="1">
      <alignment horizontal="center"/>
    </xf>
    <xf numFmtId="0" fontId="16" fillId="0" borderId="0" xfId="227" applyFill="1"/>
    <xf numFmtId="166" fontId="27" fillId="0" borderId="0" xfId="227" applyNumberFormat="1" applyFont="1" applyFill="1" applyAlignment="1">
      <alignment vertical="top"/>
    </xf>
    <xf numFmtId="165" fontId="26" fillId="0" borderId="0" xfId="227" applyNumberFormat="1" applyFont="1" applyFill="1" applyAlignment="1">
      <alignment vertical="top" wrapText="1"/>
    </xf>
    <xf numFmtId="165" fontId="29" fillId="2" borderId="1" xfId="227" applyNumberFormat="1" applyFont="1" applyFill="1" applyBorder="1" applyAlignment="1">
      <alignment vertical="top"/>
    </xf>
    <xf numFmtId="165" fontId="29" fillId="0" borderId="1" xfId="465" applyNumberFormat="1" applyFont="1" applyFill="1" applyBorder="1" applyAlignment="1">
      <alignment vertical="top"/>
    </xf>
    <xf numFmtId="0" fontId="31" fillId="0" borderId="0" xfId="227" applyFont="1" applyFill="1" applyAlignment="1">
      <alignment vertical="top" wrapText="1"/>
    </xf>
    <xf numFmtId="0" fontId="31" fillId="0" borderId="0" xfId="227" applyFont="1" applyFill="1" applyAlignment="1">
      <alignment horizontal="right"/>
    </xf>
    <xf numFmtId="1" fontId="31" fillId="0" borderId="0" xfId="227" applyNumberFormat="1" applyFont="1" applyFill="1" applyAlignment="1">
      <alignment horizontal="right"/>
    </xf>
    <xf numFmtId="0" fontId="29" fillId="2" borderId="2" xfId="227" applyFont="1" applyFill="1" applyBorder="1" applyAlignment="1">
      <alignment vertical="top" wrapText="1"/>
    </xf>
    <xf numFmtId="0" fontId="29" fillId="2" borderId="2" xfId="227" applyFont="1" applyFill="1" applyBorder="1" applyAlignment="1">
      <alignment horizontal="center"/>
    </xf>
    <xf numFmtId="1" fontId="29" fillId="2" borderId="2" xfId="227" applyNumberFormat="1" applyFont="1" applyFill="1" applyBorder="1" applyAlignment="1">
      <alignment horizontal="right"/>
    </xf>
    <xf numFmtId="0" fontId="30" fillId="0" borderId="0" xfId="227" applyFont="1"/>
    <xf numFmtId="165" fontId="26" fillId="0" borderId="0" xfId="227" applyNumberFormat="1" applyFont="1" applyAlignment="1">
      <alignment vertical="top"/>
    </xf>
    <xf numFmtId="0" fontId="26" fillId="0" borderId="0" xfId="227" applyFont="1" applyAlignment="1">
      <alignment vertical="top" wrapText="1"/>
    </xf>
    <xf numFmtId="0" fontId="26" fillId="0" borderId="0" xfId="227" applyFont="1" applyAlignment="1">
      <alignment horizontal="right"/>
    </xf>
    <xf numFmtId="1" fontId="26" fillId="0" borderId="0" xfId="227" applyNumberFormat="1" applyFont="1" applyAlignment="1">
      <alignment horizontal="right"/>
    </xf>
    <xf numFmtId="4" fontId="26" fillId="0" borderId="0" xfId="227" applyNumberFormat="1" applyFont="1" applyAlignment="1">
      <alignment horizontal="right"/>
    </xf>
    <xf numFmtId="4" fontId="29" fillId="2" borderId="2" xfId="227" applyNumberFormat="1" applyFont="1" applyFill="1" applyBorder="1" applyAlignment="1"/>
    <xf numFmtId="4" fontId="29" fillId="2" borderId="4" xfId="227" applyNumberFormat="1" applyFont="1" applyFill="1" applyBorder="1" applyAlignment="1"/>
    <xf numFmtId="0" fontId="47" fillId="0" borderId="0" xfId="0" applyFont="1" applyFill="1" applyBorder="1" applyAlignment="1">
      <alignment horizontal="center" vertical="top" wrapText="1"/>
    </xf>
    <xf numFmtId="4" fontId="49" fillId="0" borderId="0" xfId="0" applyNumberFormat="1" applyFont="1" applyFill="1" applyBorder="1" applyAlignment="1">
      <alignment horizontal="right" vertical="top" wrapText="1"/>
    </xf>
    <xf numFmtId="4" fontId="50" fillId="0" borderId="0" xfId="0" applyNumberFormat="1" applyFont="1" applyFill="1" applyBorder="1" applyAlignment="1">
      <alignment vertical="top" wrapText="1"/>
    </xf>
    <xf numFmtId="0" fontId="97" fillId="0" borderId="0" xfId="0" applyFont="1" applyFill="1" applyBorder="1" applyAlignment="1">
      <alignment horizontal="center" vertical="top" wrapText="1"/>
    </xf>
    <xf numFmtId="165" fontId="26" fillId="0" borderId="5" xfId="227" applyNumberFormat="1" applyFont="1" applyBorder="1" applyAlignment="1">
      <alignment vertical="top"/>
    </xf>
    <xf numFmtId="0" fontId="26" fillId="0" borderId="5" xfId="227" applyFont="1" applyBorder="1" applyAlignment="1">
      <alignment vertical="top" wrapText="1"/>
    </xf>
    <xf numFmtId="0" fontId="26" fillId="0" borderId="5" xfId="227" applyFont="1" applyBorder="1" applyAlignment="1">
      <alignment horizontal="right"/>
    </xf>
    <xf numFmtId="1" fontId="26" fillId="0" borderId="5" xfId="227" applyNumberFormat="1" applyFont="1" applyBorder="1" applyAlignment="1">
      <alignment horizontal="right"/>
    </xf>
    <xf numFmtId="4" fontId="26" fillId="0" borderId="5" xfId="227" applyNumberFormat="1" applyFont="1" applyBorder="1" applyAlignment="1">
      <alignment horizontal="right"/>
    </xf>
    <xf numFmtId="0" fontId="100" fillId="0" borderId="0" xfId="93" applyFont="1" applyBorder="1" applyAlignment="1">
      <alignment horizontal="left" vertical="top"/>
    </xf>
    <xf numFmtId="0" fontId="101" fillId="0" borderId="0" xfId="93" applyFont="1" applyBorder="1" applyAlignment="1">
      <alignment horizontal="left" vertical="top"/>
    </xf>
    <xf numFmtId="0" fontId="23" fillId="0" borderId="15" xfId="96" quotePrefix="1" applyFont="1" applyFill="1" applyBorder="1" applyAlignment="1">
      <alignment horizontal="justify" vertical="top" wrapText="1"/>
    </xf>
    <xf numFmtId="4" fontId="23" fillId="0" borderId="15" xfId="97" applyNumberFormat="1" applyFont="1" applyFill="1" applyBorder="1" applyAlignment="1">
      <alignment horizontal="right" wrapText="1"/>
    </xf>
    <xf numFmtId="4" fontId="56" fillId="0" borderId="15" xfId="96" applyNumberFormat="1" applyFont="1" applyFill="1" applyBorder="1" applyAlignment="1">
      <alignment horizontal="right" wrapText="1"/>
    </xf>
    <xf numFmtId="0" fontId="40" fillId="0" borderId="0" xfId="243" applyFont="1" applyAlignment="1">
      <alignment horizontal="left" vertical="top" wrapText="1"/>
    </xf>
    <xf numFmtId="0" fontId="95" fillId="0" borderId="0" xfId="466"/>
    <xf numFmtId="0" fontId="95" fillId="0" borderId="5" xfId="466" applyBorder="1"/>
    <xf numFmtId="0" fontId="39" fillId="0" borderId="0" xfId="466" applyFont="1"/>
    <xf numFmtId="0" fontId="40" fillId="0" borderId="0" xfId="466" applyFont="1" applyAlignment="1">
      <alignment vertical="top" wrapText="1"/>
    </xf>
    <xf numFmtId="0" fontId="40" fillId="0" borderId="35" xfId="466" applyFont="1" applyBorder="1" applyAlignment="1">
      <alignment vertical="top" wrapText="1"/>
    </xf>
    <xf numFmtId="0" fontId="26" fillId="0" borderId="0" xfId="466" applyFont="1"/>
    <xf numFmtId="0" fontId="95" fillId="0" borderId="0" xfId="466" applyAlignment="1">
      <alignment horizontal="center"/>
    </xf>
    <xf numFmtId="0" fontId="40" fillId="0" borderId="0" xfId="466" applyFont="1" applyAlignment="1">
      <alignment vertical="center"/>
    </xf>
    <xf numFmtId="0" fontId="39" fillId="0" borderId="0" xfId="466" applyFont="1" applyAlignment="1">
      <alignment vertical="center"/>
    </xf>
    <xf numFmtId="0" fontId="103" fillId="0" borderId="0" xfId="466" applyFont="1" applyAlignment="1">
      <alignment vertical="center" wrapText="1"/>
    </xf>
    <xf numFmtId="0" fontId="103" fillId="0" borderId="0" xfId="466" applyFont="1" applyAlignment="1">
      <alignment horizontal="center" vertical="center" wrapText="1"/>
    </xf>
    <xf numFmtId="0" fontId="26" fillId="0" borderId="0" xfId="466" applyFont="1" applyAlignment="1">
      <alignment vertical="center"/>
    </xf>
    <xf numFmtId="0" fontId="40" fillId="0" borderId="0" xfId="466" applyFont="1" applyAlignment="1">
      <alignment horizontal="right" vertical="center"/>
    </xf>
    <xf numFmtId="0" fontId="39" fillId="0" borderId="0" xfId="466" applyFont="1" applyAlignment="1">
      <alignment horizontal="right"/>
    </xf>
    <xf numFmtId="0" fontId="40" fillId="0" borderId="0" xfId="466" applyFont="1" applyAlignment="1">
      <alignment horizontal="left" vertical="center"/>
    </xf>
    <xf numFmtId="0" fontId="26" fillId="0" borderId="0" xfId="466" applyFont="1" applyAlignment="1">
      <alignment horizontal="left"/>
    </xf>
    <xf numFmtId="0" fontId="27" fillId="0" borderId="0" xfId="466" applyFont="1" applyAlignment="1">
      <alignment vertical="center"/>
    </xf>
    <xf numFmtId="0" fontId="26" fillId="0" borderId="0" xfId="466" applyFont="1" applyAlignment="1">
      <alignment horizontal="left" vertical="center"/>
    </xf>
    <xf numFmtId="0" fontId="47" fillId="0" borderId="0" xfId="243" applyFont="1" applyAlignment="1">
      <alignment horizontal="center" vertical="top" wrapText="1"/>
    </xf>
    <xf numFmtId="0" fontId="22" fillId="0" borderId="0" xfId="243" applyFont="1" applyAlignment="1">
      <alignment horizontal="justify" vertical="top" wrapText="1"/>
    </xf>
    <xf numFmtId="0" fontId="47" fillId="0" borderId="0" xfId="243" applyFont="1" applyAlignment="1">
      <alignment horizontal="center" wrapText="1"/>
    </xf>
    <xf numFmtId="4" fontId="23" fillId="0" borderId="0" xfId="97" applyNumberFormat="1" applyFont="1" applyAlignment="1">
      <alignment horizontal="right" wrapText="1"/>
    </xf>
    <xf numFmtId="4" fontId="23" fillId="0" borderId="0" xfId="243" applyNumberFormat="1" applyFont="1" applyAlignment="1">
      <alignment horizontal="right" wrapText="1"/>
    </xf>
    <xf numFmtId="4" fontId="56" fillId="0" borderId="0" xfId="243" applyNumberFormat="1" applyFont="1" applyAlignment="1">
      <alignment horizontal="right" wrapText="1"/>
    </xf>
    <xf numFmtId="4" fontId="23" fillId="0" borderId="0" xfId="243" applyNumberFormat="1" applyFont="1" applyAlignment="1" applyProtection="1">
      <alignment horizontal="right" wrapText="1"/>
      <protection locked="0"/>
    </xf>
    <xf numFmtId="0" fontId="0" fillId="0" borderId="0" xfId="0" applyBorder="1"/>
    <xf numFmtId="0" fontId="23" fillId="0" borderId="0" xfId="243" quotePrefix="1" applyFont="1" applyAlignment="1">
      <alignment horizontal="justify" vertical="top" wrapText="1"/>
    </xf>
    <xf numFmtId="0" fontId="23" fillId="0" borderId="0" xfId="243" applyFont="1" applyAlignment="1">
      <alignment horizontal="center" wrapText="1"/>
    </xf>
    <xf numFmtId="170" fontId="23" fillId="0" borderId="0" xfId="97" applyFont="1" applyAlignment="1">
      <alignment horizontal="right" wrapText="1"/>
    </xf>
    <xf numFmtId="4" fontId="56" fillId="0" borderId="0" xfId="243" applyNumberFormat="1" applyFont="1" applyAlignment="1">
      <alignment wrapText="1"/>
    </xf>
    <xf numFmtId="0" fontId="22" fillId="0" borderId="0" xfId="243" quotePrefix="1" applyFont="1" applyAlignment="1">
      <alignment horizontal="justify" vertical="top" wrapText="1"/>
    </xf>
    <xf numFmtId="0" fontId="22" fillId="0" borderId="0" xfId="0" quotePrefix="1" applyFont="1" applyAlignment="1">
      <alignment horizontal="justify" vertical="top" wrapText="1"/>
    </xf>
    <xf numFmtId="0" fontId="46" fillId="0" borderId="0" xfId="243" applyFont="1"/>
    <xf numFmtId="4" fontId="23" fillId="0" borderId="0" xfId="243" applyNumberFormat="1" applyFont="1" applyAlignment="1">
      <alignment horizontal="right" vertical="top" wrapText="1"/>
    </xf>
    <xf numFmtId="4" fontId="56" fillId="0" borderId="0" xfId="243" applyNumberFormat="1" applyFont="1" applyAlignment="1">
      <alignment vertical="top" wrapText="1"/>
    </xf>
    <xf numFmtId="0" fontId="23" fillId="0" borderId="0" xfId="243" applyFont="1" applyAlignment="1">
      <alignment horizontal="center" vertical="top" wrapText="1"/>
    </xf>
    <xf numFmtId="170" fontId="23" fillId="0" borderId="0" xfId="97" applyFont="1" applyAlignment="1">
      <alignment horizontal="right" vertical="top" wrapText="1"/>
    </xf>
    <xf numFmtId="0" fontId="23" fillId="0" borderId="0" xfId="243" applyFont="1" applyAlignment="1">
      <alignment horizontal="justify" vertical="top" wrapText="1"/>
    </xf>
    <xf numFmtId="0" fontId="56" fillId="0" borderId="0" xfId="243" applyFont="1" applyAlignment="1">
      <alignment horizontal="right" vertical="top" wrapText="1"/>
    </xf>
    <xf numFmtId="0" fontId="26" fillId="0" borderId="0" xfId="0" applyFont="1" applyFill="1" applyAlignment="1">
      <alignment vertical="top" wrapText="1"/>
    </xf>
    <xf numFmtId="4" fontId="26" fillId="0" borderId="0" xfId="0" applyNumberFormat="1" applyFont="1" applyFill="1" applyAlignment="1">
      <alignment horizontal="right"/>
    </xf>
    <xf numFmtId="165" fontId="26" fillId="0" borderId="0" xfId="0" applyNumberFormat="1" applyFont="1" applyFill="1" applyAlignment="1">
      <alignment vertical="top"/>
    </xf>
    <xf numFmtId="0" fontId="26" fillId="0" borderId="0" xfId="0" applyFont="1" applyFill="1" applyAlignment="1">
      <alignment horizontal="center"/>
    </xf>
    <xf numFmtId="0" fontId="26" fillId="0" borderId="0" xfId="83" applyFont="1" applyFill="1" applyAlignment="1">
      <alignment horizontal="center"/>
    </xf>
    <xf numFmtId="0" fontId="26" fillId="0" borderId="0" xfId="0" applyFont="1" applyFill="1" applyBorder="1" applyAlignment="1">
      <alignment vertical="top" wrapText="1"/>
    </xf>
    <xf numFmtId="4" fontId="26" fillId="0" borderId="0" xfId="0" applyNumberFormat="1" applyFont="1" applyFill="1" applyBorder="1" applyAlignment="1">
      <alignment horizontal="right"/>
    </xf>
    <xf numFmtId="0" fontId="26" fillId="0" borderId="0" xfId="0" applyFont="1" applyFill="1" applyAlignment="1">
      <alignment horizontal="center" vertical="top"/>
    </xf>
    <xf numFmtId="4" fontId="26" fillId="0" borderId="0" xfId="0" applyNumberFormat="1" applyFont="1" applyFill="1" applyAlignment="1">
      <alignment horizontal="right" vertical="top"/>
    </xf>
    <xf numFmtId="4" fontId="26" fillId="0" borderId="0" xfId="83" applyNumberFormat="1" applyFont="1" applyFill="1"/>
    <xf numFmtId="4" fontId="26" fillId="0" borderId="0" xfId="83" applyNumberFormat="1" applyFont="1" applyFill="1" applyAlignment="1">
      <alignment horizontal="right"/>
    </xf>
    <xf numFmtId="165" fontId="26" fillId="0" borderId="0" xfId="0" applyNumberFormat="1" applyFont="1" applyFill="1" applyBorder="1" applyAlignment="1">
      <alignment vertical="top"/>
    </xf>
    <xf numFmtId="1" fontId="26" fillId="0" borderId="0" xfId="0" applyNumberFormat="1" applyFont="1" applyFill="1" applyAlignment="1">
      <alignment horizontal="center"/>
    </xf>
    <xf numFmtId="0" fontId="26" fillId="0" borderId="0" xfId="0" applyFont="1" applyFill="1" applyBorder="1" applyAlignment="1">
      <alignment horizontal="center"/>
    </xf>
    <xf numFmtId="1" fontId="26" fillId="0" borderId="0" xfId="0" applyNumberFormat="1" applyFont="1" applyFill="1" applyAlignment="1">
      <alignment horizontal="center" vertical="top"/>
    </xf>
    <xf numFmtId="1" fontId="26" fillId="0" borderId="0" xfId="0" applyNumberFormat="1" applyFont="1" applyFill="1" applyBorder="1" applyAlignment="1">
      <alignment horizontal="center"/>
    </xf>
    <xf numFmtId="1" fontId="26" fillId="0" borderId="0" xfId="83" applyNumberFormat="1" applyFont="1" applyFill="1" applyAlignment="1">
      <alignment horizontal="center"/>
    </xf>
    <xf numFmtId="165" fontId="94" fillId="0" borderId="0" xfId="0" applyNumberFormat="1" applyFont="1" applyFill="1" applyAlignment="1">
      <alignment vertical="top"/>
    </xf>
    <xf numFmtId="0" fontId="94" fillId="0" borderId="0" xfId="0" applyFont="1" applyFill="1" applyAlignment="1">
      <alignment vertical="top" wrapText="1"/>
    </xf>
    <xf numFmtId="0" fontId="94" fillId="0" borderId="0" xfId="0" applyFont="1" applyFill="1" applyAlignment="1">
      <alignment horizontal="right"/>
    </xf>
    <xf numFmtId="1" fontId="94" fillId="0" borderId="0" xfId="0" applyNumberFormat="1" applyFont="1" applyFill="1" applyAlignment="1">
      <alignment horizontal="right"/>
    </xf>
    <xf numFmtId="4" fontId="94" fillId="0" borderId="0" xfId="0" applyNumberFormat="1" applyFont="1" applyFill="1" applyAlignment="1">
      <alignment horizontal="right"/>
    </xf>
    <xf numFmtId="0" fontId="26" fillId="0" borderId="0" xfId="469" applyFont="1" applyBorder="1" applyAlignment="1">
      <alignment horizontal="center" vertical="center" wrapText="1"/>
    </xf>
    <xf numFmtId="4" fontId="26" fillId="0" borderId="0" xfId="469" applyNumberFormat="1" applyFont="1" applyBorder="1" applyAlignment="1">
      <alignment horizontal="center" vertical="center" wrapText="1"/>
    </xf>
    <xf numFmtId="0" fontId="26" fillId="0" borderId="0" xfId="470" applyFont="1" applyBorder="1" applyAlignment="1">
      <alignment horizontal="justify" vertical="top"/>
    </xf>
    <xf numFmtId="4" fontId="26" fillId="0" borderId="0" xfId="469" applyNumberFormat="1" applyFont="1" applyBorder="1" applyAlignment="1" applyProtection="1">
      <alignment horizontal="center" vertical="center" wrapText="1"/>
      <protection locked="0"/>
    </xf>
    <xf numFmtId="4" fontId="27" fillId="0" borderId="0" xfId="471" applyNumberFormat="1" applyFont="1" applyBorder="1" applyAlignment="1" applyProtection="1">
      <alignment horizontal="center" vertical="center" wrapText="1"/>
      <protection locked="0"/>
    </xf>
    <xf numFmtId="49" fontId="26" fillId="0" borderId="0" xfId="469" applyNumberFormat="1" applyFont="1" applyBorder="1" applyAlignment="1">
      <alignment horizontal="right" vertical="top" wrapText="1"/>
    </xf>
    <xf numFmtId="164" fontId="46" fillId="0" borderId="0" xfId="96" applyNumberFormat="1" applyFont="1" applyFill="1" applyBorder="1"/>
    <xf numFmtId="0" fontId="40" fillId="0" borderId="0" xfId="466" applyFont="1" applyAlignment="1">
      <alignment horizontal="right" vertical="center"/>
    </xf>
    <xf numFmtId="0" fontId="95" fillId="0" borderId="32" xfId="466" applyBorder="1" applyAlignment="1">
      <alignment horizontal="center"/>
    </xf>
    <xf numFmtId="0" fontId="95" fillId="0" borderId="3" xfId="466" applyBorder="1" applyAlignment="1">
      <alignment horizontal="center"/>
    </xf>
    <xf numFmtId="0" fontId="95" fillId="0" borderId="33" xfId="466" applyBorder="1" applyAlignment="1">
      <alignment horizontal="center"/>
    </xf>
    <xf numFmtId="0" fontId="95" fillId="0" borderId="34" xfId="466" applyBorder="1" applyAlignment="1">
      <alignment horizontal="center"/>
    </xf>
    <xf numFmtId="0" fontId="95" fillId="0" borderId="0" xfId="466" applyAlignment="1">
      <alignment horizontal="center"/>
    </xf>
    <xf numFmtId="0" fontId="95" fillId="0" borderId="35" xfId="466" applyBorder="1" applyAlignment="1">
      <alignment horizontal="center"/>
    </xf>
    <xf numFmtId="0" fontId="95" fillId="0" borderId="36" xfId="466" applyBorder="1" applyAlignment="1">
      <alignment horizontal="center"/>
    </xf>
    <xf numFmtId="0" fontId="95" fillId="0" borderId="5" xfId="466" applyBorder="1" applyAlignment="1">
      <alignment horizontal="center"/>
    </xf>
    <xf numFmtId="0" fontId="95" fillId="0" borderId="37" xfId="466" applyBorder="1" applyAlignment="1">
      <alignment horizontal="center"/>
    </xf>
    <xf numFmtId="0" fontId="40" fillId="0" borderId="0" xfId="466" applyFont="1" applyAlignment="1">
      <alignment horizontal="left" vertical="top" wrapText="1"/>
    </xf>
    <xf numFmtId="0" fontId="40" fillId="0" borderId="35" xfId="466" applyFont="1" applyBorder="1" applyAlignment="1">
      <alignment horizontal="left" vertical="top" wrapText="1"/>
    </xf>
    <xf numFmtId="0" fontId="40" fillId="0" borderId="0" xfId="243" applyFont="1" applyAlignment="1">
      <alignment horizontal="left" vertical="top" wrapText="1"/>
    </xf>
    <xf numFmtId="0" fontId="40" fillId="0" borderId="35" xfId="243" applyFont="1" applyBorder="1" applyAlignment="1">
      <alignment horizontal="left" vertical="top" wrapText="1"/>
    </xf>
    <xf numFmtId="0" fontId="40" fillId="0" borderId="0" xfId="466" applyFont="1" applyAlignment="1">
      <alignment horizontal="left" vertical="top"/>
    </xf>
    <xf numFmtId="0" fontId="40" fillId="0" borderId="35" xfId="466" applyFont="1" applyBorder="1" applyAlignment="1">
      <alignment horizontal="left" vertical="top"/>
    </xf>
    <xf numFmtId="0" fontId="103" fillId="0" borderId="0" xfId="466" applyFont="1" applyAlignment="1">
      <alignment horizontal="center" vertical="center" wrapText="1"/>
    </xf>
    <xf numFmtId="0" fontId="41" fillId="0" borderId="9" xfId="96" applyFont="1" applyFill="1" applyBorder="1" applyAlignment="1"/>
    <xf numFmtId="0" fontId="41" fillId="0" borderId="10" xfId="96" applyFont="1" applyFill="1" applyBorder="1" applyAlignment="1"/>
    <xf numFmtId="0" fontId="38" fillId="0" borderId="10" xfId="96" applyFill="1" applyBorder="1" applyAlignment="1"/>
    <xf numFmtId="0" fontId="38" fillId="0" borderId="11" xfId="96" applyFill="1" applyBorder="1" applyAlignment="1"/>
    <xf numFmtId="0" fontId="30" fillId="0" borderId="3" xfId="96" applyFont="1" applyFill="1" applyBorder="1" applyAlignment="1">
      <alignment horizontal="left" vertical="center" wrapText="1"/>
    </xf>
    <xf numFmtId="0" fontId="30" fillId="0" borderId="0" xfId="96" applyFont="1" applyFill="1" applyAlignment="1">
      <alignment horizontal="left" vertical="center" wrapText="1"/>
    </xf>
    <xf numFmtId="0" fontId="42" fillId="0" borderId="6" xfId="96" applyFont="1" applyFill="1" applyBorder="1" applyAlignment="1">
      <alignment horizontal="center" vertical="center"/>
    </xf>
    <xf numFmtId="0" fontId="42" fillId="0" borderId="0" xfId="96" applyFont="1" applyFill="1" applyBorder="1" applyAlignment="1">
      <alignment horizontal="center" vertical="center"/>
    </xf>
    <xf numFmtId="0" fontId="45" fillId="3" borderId="7" xfId="96" applyFont="1" applyFill="1" applyBorder="1" applyAlignment="1">
      <alignment vertical="top" wrapText="1"/>
    </xf>
    <xf numFmtId="0" fontId="41" fillId="0" borderId="8" xfId="96" applyFont="1" applyFill="1" applyBorder="1" applyAlignment="1">
      <alignment wrapText="1"/>
    </xf>
    <xf numFmtId="0" fontId="38" fillId="0" borderId="8" xfId="96" applyFill="1" applyBorder="1" applyAlignment="1">
      <alignment wrapText="1"/>
    </xf>
    <xf numFmtId="0" fontId="37" fillId="0" borderId="0" xfId="96" applyFont="1" applyAlignment="1">
      <alignment horizontal="left" wrapText="1"/>
    </xf>
    <xf numFmtId="0" fontId="45" fillId="0" borderId="7" xfId="96" applyFont="1" applyFill="1" applyBorder="1" applyAlignment="1">
      <alignment horizontal="left" vertical="top" wrapText="1"/>
    </xf>
    <xf numFmtId="0" fontId="41" fillId="0" borderId="11" xfId="96" applyFont="1" applyFill="1" applyBorder="1" applyAlignment="1"/>
    <xf numFmtId="0" fontId="100" fillId="0" borderId="38" xfId="93" applyFont="1" applyBorder="1" applyAlignment="1">
      <alignment horizontal="left" vertical="top"/>
    </xf>
    <xf numFmtId="0" fontId="102" fillId="0" borderId="12" xfId="96" applyFont="1" applyFill="1" applyBorder="1" applyAlignment="1">
      <alignment horizontal="center" vertical="center" wrapText="1"/>
    </xf>
    <xf numFmtId="0" fontId="102" fillId="0" borderId="13" xfId="96" applyFont="1" applyFill="1" applyBorder="1" applyAlignment="1">
      <alignment horizontal="center" vertical="center" wrapText="1"/>
    </xf>
    <xf numFmtId="0" fontId="102" fillId="0" borderId="14" xfId="96" applyFont="1" applyFill="1" applyBorder="1" applyAlignment="1">
      <alignment horizontal="center" vertical="center" wrapText="1"/>
    </xf>
    <xf numFmtId="0" fontId="41" fillId="0" borderId="9" xfId="96" applyFont="1" applyFill="1" applyBorder="1" applyAlignment="1">
      <alignment wrapText="1"/>
    </xf>
    <xf numFmtId="0" fontId="41" fillId="0" borderId="10" xfId="96" applyFont="1" applyFill="1" applyBorder="1" applyAlignment="1">
      <alignment wrapText="1"/>
    </xf>
    <xf numFmtId="0" fontId="41" fillId="0" borderId="11" xfId="96" applyFont="1" applyFill="1" applyBorder="1" applyAlignment="1">
      <alignment wrapText="1"/>
    </xf>
    <xf numFmtId="0" fontId="40" fillId="0" borderId="0" xfId="96" applyFont="1" applyFill="1" applyAlignment="1">
      <alignment horizontal="left" wrapText="1"/>
    </xf>
    <xf numFmtId="4" fontId="31" fillId="0" borderId="2" xfId="227" applyNumberFormat="1" applyFont="1" applyFill="1" applyBorder="1" applyAlignment="1">
      <alignment horizontal="right"/>
    </xf>
    <xf numFmtId="4" fontId="29" fillId="2" borderId="2" xfId="227" applyNumberFormat="1" applyFont="1" applyFill="1" applyBorder="1" applyAlignment="1">
      <alignment horizontal="right"/>
    </xf>
    <xf numFmtId="4" fontId="29" fillId="2" borderId="4" xfId="227" applyNumberFormat="1" applyFont="1" applyFill="1" applyBorder="1" applyAlignment="1">
      <alignment horizontal="right"/>
    </xf>
    <xf numFmtId="0" fontId="54" fillId="0" borderId="13" xfId="104" applyFont="1" applyBorder="1" applyAlignment="1">
      <alignment horizontal="center" vertical="center"/>
    </xf>
    <xf numFmtId="0" fontId="101" fillId="0" borderId="38" xfId="93" applyFont="1" applyBorder="1" applyAlignment="1">
      <alignment horizontal="left" vertical="top"/>
    </xf>
    <xf numFmtId="0" fontId="105" fillId="0" borderId="3" xfId="96" applyFont="1" applyFill="1" applyBorder="1" applyAlignment="1">
      <alignment horizontal="left" vertical="center" wrapText="1"/>
    </xf>
    <xf numFmtId="0" fontId="16" fillId="0" borderId="0" xfId="96" applyFont="1" applyFill="1" applyAlignment="1">
      <alignment horizontal="left" vertical="center" wrapText="1"/>
    </xf>
  </cellXfs>
  <cellStyles count="472">
    <cellStyle name="20% - Accent1" xfId="105" xr:uid="{00000000-0005-0000-0000-000000000000}"/>
    <cellStyle name="20% - Accent2" xfId="106" xr:uid="{00000000-0005-0000-0000-000001000000}"/>
    <cellStyle name="20% - Accent3" xfId="107" xr:uid="{00000000-0005-0000-0000-000002000000}"/>
    <cellStyle name="20% - Accent4" xfId="108" xr:uid="{00000000-0005-0000-0000-000003000000}"/>
    <cellStyle name="20% - Accent5" xfId="109" xr:uid="{00000000-0005-0000-0000-000004000000}"/>
    <cellStyle name="20% - Accent6" xfId="110" xr:uid="{00000000-0005-0000-0000-000005000000}"/>
    <cellStyle name="20% - Isticanje1 2" xfId="111" xr:uid="{00000000-0005-0000-0000-000006000000}"/>
    <cellStyle name="20% - Isticanje1 2 2" xfId="112" xr:uid="{00000000-0005-0000-0000-000007000000}"/>
    <cellStyle name="20% - Isticanje2 2" xfId="113" xr:uid="{00000000-0005-0000-0000-000008000000}"/>
    <cellStyle name="20% - Isticanje2 2 2" xfId="114" xr:uid="{00000000-0005-0000-0000-000009000000}"/>
    <cellStyle name="20% - Isticanje3 2" xfId="115" xr:uid="{00000000-0005-0000-0000-00000A000000}"/>
    <cellStyle name="20% - Isticanje3 2 2" xfId="116" xr:uid="{00000000-0005-0000-0000-00000B000000}"/>
    <cellStyle name="20% - Isticanje4 2" xfId="117" xr:uid="{00000000-0005-0000-0000-00000C000000}"/>
    <cellStyle name="20% - Isticanje4 2 2" xfId="118" xr:uid="{00000000-0005-0000-0000-00000D000000}"/>
    <cellStyle name="20% - Isticanje5 2" xfId="119" xr:uid="{00000000-0005-0000-0000-00000E000000}"/>
    <cellStyle name="20% - Isticanje6 2" xfId="120" xr:uid="{00000000-0005-0000-0000-00000F000000}"/>
    <cellStyle name="20% - Isticanje6 2 2" xfId="121" xr:uid="{00000000-0005-0000-0000-000010000000}"/>
    <cellStyle name="40% - Accent1" xfId="122" xr:uid="{00000000-0005-0000-0000-000011000000}"/>
    <cellStyle name="40% - Accent2" xfId="123" xr:uid="{00000000-0005-0000-0000-000012000000}"/>
    <cellStyle name="40% - Accent3" xfId="124" xr:uid="{00000000-0005-0000-0000-000013000000}"/>
    <cellStyle name="40% - Accent4" xfId="125" xr:uid="{00000000-0005-0000-0000-000014000000}"/>
    <cellStyle name="40% - Accent5" xfId="126" xr:uid="{00000000-0005-0000-0000-000015000000}"/>
    <cellStyle name="40% - Accent6" xfId="127" xr:uid="{00000000-0005-0000-0000-000016000000}"/>
    <cellStyle name="40% - Isticanje1 2" xfId="128" xr:uid="{00000000-0005-0000-0000-000017000000}"/>
    <cellStyle name="40% - Isticanje2 2" xfId="129" xr:uid="{00000000-0005-0000-0000-000018000000}"/>
    <cellStyle name="40% - Isticanje3 2" xfId="130" xr:uid="{00000000-0005-0000-0000-000019000000}"/>
    <cellStyle name="40% - Isticanje3 2 2" xfId="131" xr:uid="{00000000-0005-0000-0000-00001A000000}"/>
    <cellStyle name="40% - Isticanje4 2" xfId="132" xr:uid="{00000000-0005-0000-0000-00001B000000}"/>
    <cellStyle name="40% - Isticanje4 2 2" xfId="133" xr:uid="{00000000-0005-0000-0000-00001C000000}"/>
    <cellStyle name="40% - Isticanje5 2" xfId="134" xr:uid="{00000000-0005-0000-0000-00001D000000}"/>
    <cellStyle name="40% - Isticanje5 2 2" xfId="135" xr:uid="{00000000-0005-0000-0000-00001E000000}"/>
    <cellStyle name="40% - Isticanje6 2" xfId="136" xr:uid="{00000000-0005-0000-0000-00001F000000}"/>
    <cellStyle name="40% - Isticanje6 2 2" xfId="137" xr:uid="{00000000-0005-0000-0000-000020000000}"/>
    <cellStyle name="40% - Naglasak1" xfId="138" xr:uid="{00000000-0005-0000-0000-000021000000}"/>
    <cellStyle name="40% - Naglasak1 2" xfId="139" xr:uid="{00000000-0005-0000-0000-000022000000}"/>
    <cellStyle name="60% - Accent1" xfId="140" xr:uid="{00000000-0005-0000-0000-000023000000}"/>
    <cellStyle name="60% - Accent2" xfId="141" xr:uid="{00000000-0005-0000-0000-000024000000}"/>
    <cellStyle name="60% - Accent3" xfId="142" xr:uid="{00000000-0005-0000-0000-000025000000}"/>
    <cellStyle name="60% - Accent4" xfId="143" xr:uid="{00000000-0005-0000-0000-000026000000}"/>
    <cellStyle name="60% - Accent5" xfId="144" xr:uid="{00000000-0005-0000-0000-000027000000}"/>
    <cellStyle name="60% - Accent6" xfId="145" xr:uid="{00000000-0005-0000-0000-000028000000}"/>
    <cellStyle name="60% - Isticanje1 2" xfId="146" xr:uid="{00000000-0005-0000-0000-000029000000}"/>
    <cellStyle name="60% - Isticanje1 2 2" xfId="147" xr:uid="{00000000-0005-0000-0000-00002A000000}"/>
    <cellStyle name="60% - Isticanje2 2" xfId="148" xr:uid="{00000000-0005-0000-0000-00002B000000}"/>
    <cellStyle name="60% - Isticanje2 2 2" xfId="149" xr:uid="{00000000-0005-0000-0000-00002C000000}"/>
    <cellStyle name="60% - Isticanje3 2" xfId="150" xr:uid="{00000000-0005-0000-0000-00002D000000}"/>
    <cellStyle name="60% - Isticanje3 2 2" xfId="151" xr:uid="{00000000-0005-0000-0000-00002E000000}"/>
    <cellStyle name="60% - Isticanje4 2" xfId="152" xr:uid="{00000000-0005-0000-0000-00002F000000}"/>
    <cellStyle name="60% - Isticanje4 2 2" xfId="153" xr:uid="{00000000-0005-0000-0000-000030000000}"/>
    <cellStyle name="60% - Isticanje5 2" xfId="154" xr:uid="{00000000-0005-0000-0000-000031000000}"/>
    <cellStyle name="60% - Isticanje5 2 2" xfId="155" xr:uid="{00000000-0005-0000-0000-000032000000}"/>
    <cellStyle name="60% - Isticanje6 2" xfId="156" xr:uid="{00000000-0005-0000-0000-000033000000}"/>
    <cellStyle name="60% - Isticanje6 2 2" xfId="157" xr:uid="{00000000-0005-0000-0000-000034000000}"/>
    <cellStyle name="Accent1" xfId="158" xr:uid="{00000000-0005-0000-0000-000035000000}"/>
    <cellStyle name="Accent2" xfId="159" xr:uid="{00000000-0005-0000-0000-000036000000}"/>
    <cellStyle name="Accent3" xfId="160" xr:uid="{00000000-0005-0000-0000-000037000000}"/>
    <cellStyle name="Accent4" xfId="161" xr:uid="{00000000-0005-0000-0000-000038000000}"/>
    <cellStyle name="Accent5" xfId="162" xr:uid="{00000000-0005-0000-0000-000039000000}"/>
    <cellStyle name="Accent6" xfId="163" xr:uid="{00000000-0005-0000-0000-00003A000000}"/>
    <cellStyle name="Bad" xfId="164" xr:uid="{00000000-0005-0000-0000-00003B000000}"/>
    <cellStyle name="Bilješka 2" xfId="165" xr:uid="{00000000-0005-0000-0000-00003C000000}"/>
    <cellStyle name="Bilješka 2 2" xfId="166" xr:uid="{00000000-0005-0000-0000-00003D000000}"/>
    <cellStyle name="Calculation" xfId="167" xr:uid="{00000000-0005-0000-0000-00003E000000}"/>
    <cellStyle name="Check Cell" xfId="168" xr:uid="{00000000-0005-0000-0000-00003F000000}"/>
    <cellStyle name="Comma 10" xfId="1" xr:uid="{00000000-0005-0000-0000-000040000000}"/>
    <cellStyle name="Comma 11" xfId="2" xr:uid="{00000000-0005-0000-0000-000041000000}"/>
    <cellStyle name="Comma 12" xfId="3" xr:uid="{00000000-0005-0000-0000-000042000000}"/>
    <cellStyle name="Comma 13" xfId="4" xr:uid="{00000000-0005-0000-0000-000043000000}"/>
    <cellStyle name="Comma 14" xfId="5" xr:uid="{00000000-0005-0000-0000-000044000000}"/>
    <cellStyle name="Comma 15" xfId="6" xr:uid="{00000000-0005-0000-0000-000045000000}"/>
    <cellStyle name="Comma 16" xfId="7" xr:uid="{00000000-0005-0000-0000-000046000000}"/>
    <cellStyle name="Comma 17" xfId="8" xr:uid="{00000000-0005-0000-0000-000047000000}"/>
    <cellStyle name="Comma 18" xfId="9" xr:uid="{00000000-0005-0000-0000-000048000000}"/>
    <cellStyle name="Comma 19" xfId="10" xr:uid="{00000000-0005-0000-0000-000049000000}"/>
    <cellStyle name="Comma 2" xfId="11" xr:uid="{00000000-0005-0000-0000-00004A000000}"/>
    <cellStyle name="Comma 20" xfId="12" xr:uid="{00000000-0005-0000-0000-00004B000000}"/>
    <cellStyle name="Comma 21" xfId="13" xr:uid="{00000000-0005-0000-0000-00004C000000}"/>
    <cellStyle name="Comma 22" xfId="14" xr:uid="{00000000-0005-0000-0000-00004D000000}"/>
    <cellStyle name="Comma 23" xfId="15" xr:uid="{00000000-0005-0000-0000-00004E000000}"/>
    <cellStyle name="Comma 24" xfId="16" xr:uid="{00000000-0005-0000-0000-00004F000000}"/>
    <cellStyle name="Comma 25" xfId="17" xr:uid="{00000000-0005-0000-0000-000050000000}"/>
    <cellStyle name="Comma 26" xfId="18" xr:uid="{00000000-0005-0000-0000-000051000000}"/>
    <cellStyle name="Comma 27" xfId="19" xr:uid="{00000000-0005-0000-0000-000052000000}"/>
    <cellStyle name="Comma 28" xfId="20" xr:uid="{00000000-0005-0000-0000-000053000000}"/>
    <cellStyle name="Comma 29" xfId="21" xr:uid="{00000000-0005-0000-0000-000054000000}"/>
    <cellStyle name="Comma 3" xfId="22" xr:uid="{00000000-0005-0000-0000-000055000000}"/>
    <cellStyle name="Comma 3 2" xfId="87" xr:uid="{00000000-0005-0000-0000-000056000000}"/>
    <cellStyle name="Comma 3 2 2" xfId="357" xr:uid="{00000000-0005-0000-0000-000057000000}"/>
    <cellStyle name="Comma 3 2 3" xfId="396" xr:uid="{00000000-0005-0000-0000-000058000000}"/>
    <cellStyle name="Comma 3 2 4" xfId="432" xr:uid="{00000000-0005-0000-0000-000059000000}"/>
    <cellStyle name="Comma 30" xfId="23" xr:uid="{00000000-0005-0000-0000-00005A000000}"/>
    <cellStyle name="Comma 31" xfId="24" xr:uid="{00000000-0005-0000-0000-00005B000000}"/>
    <cellStyle name="Comma 32" xfId="25" xr:uid="{00000000-0005-0000-0000-00005C000000}"/>
    <cellStyle name="Comma 33" xfId="26" xr:uid="{00000000-0005-0000-0000-00005D000000}"/>
    <cellStyle name="Comma 4" xfId="27" xr:uid="{00000000-0005-0000-0000-00005E000000}"/>
    <cellStyle name="Comma 5" xfId="28" xr:uid="{00000000-0005-0000-0000-00005F000000}"/>
    <cellStyle name="Comma 6" xfId="29" xr:uid="{00000000-0005-0000-0000-000060000000}"/>
    <cellStyle name="Comma 7" xfId="30" xr:uid="{00000000-0005-0000-0000-000061000000}"/>
    <cellStyle name="Comma 8" xfId="31" xr:uid="{00000000-0005-0000-0000-000062000000}"/>
    <cellStyle name="Comma 9" xfId="32" xr:uid="{00000000-0005-0000-0000-000063000000}"/>
    <cellStyle name="Currency 2" xfId="169" xr:uid="{00000000-0005-0000-0000-000064000000}"/>
    <cellStyle name="Currency 2 2" xfId="362" xr:uid="{00000000-0005-0000-0000-000065000000}"/>
    <cellStyle name="Currency 2 3" xfId="399" xr:uid="{00000000-0005-0000-0000-000066000000}"/>
    <cellStyle name="Currency 2 4" xfId="435" xr:uid="{00000000-0005-0000-0000-000067000000}"/>
    <cellStyle name="Dobro 2" xfId="170" xr:uid="{00000000-0005-0000-0000-000068000000}"/>
    <cellStyle name="Dobro 2 2" xfId="171" xr:uid="{00000000-0005-0000-0000-000069000000}"/>
    <cellStyle name="Explanatory Text" xfId="172" xr:uid="{00000000-0005-0000-0000-00006A000000}"/>
    <cellStyle name="Heading 1" xfId="173" xr:uid="{00000000-0005-0000-0000-00006B000000}"/>
    <cellStyle name="Heading 2" xfId="174" xr:uid="{00000000-0005-0000-0000-00006C000000}"/>
    <cellStyle name="Heading 3" xfId="175" xr:uid="{00000000-0005-0000-0000-00006D000000}"/>
    <cellStyle name="Heading 4" xfId="176" xr:uid="{00000000-0005-0000-0000-00006E000000}"/>
    <cellStyle name="Hiperveza 10 2" xfId="177" xr:uid="{00000000-0005-0000-0000-00006F000000}"/>
    <cellStyle name="Hiperveza 10 3" xfId="178" xr:uid="{00000000-0005-0000-0000-000070000000}"/>
    <cellStyle name="Hiperveza 2" xfId="179" xr:uid="{00000000-0005-0000-0000-000071000000}"/>
    <cellStyle name="Hiperveza 2 2" xfId="180" xr:uid="{00000000-0005-0000-0000-000072000000}"/>
    <cellStyle name="Hiperveza 2 3" xfId="181" xr:uid="{00000000-0005-0000-0000-000073000000}"/>
    <cellStyle name="Hiperveza 3 2" xfId="182" xr:uid="{00000000-0005-0000-0000-000074000000}"/>
    <cellStyle name="Hiperveza 3 3" xfId="183" xr:uid="{00000000-0005-0000-0000-000075000000}"/>
    <cellStyle name="Input" xfId="184" xr:uid="{00000000-0005-0000-0000-000076000000}"/>
    <cellStyle name="Isticanje1 2" xfId="185" xr:uid="{00000000-0005-0000-0000-000077000000}"/>
    <cellStyle name="Isticanje1 2 2" xfId="186" xr:uid="{00000000-0005-0000-0000-000078000000}"/>
    <cellStyle name="Isticanje2 2" xfId="187" xr:uid="{00000000-0005-0000-0000-000079000000}"/>
    <cellStyle name="Isticanje2 2 2" xfId="188" xr:uid="{00000000-0005-0000-0000-00007A000000}"/>
    <cellStyle name="Isticanje2 2 3" xfId="189" xr:uid="{00000000-0005-0000-0000-00007B000000}"/>
    <cellStyle name="Isticanje2 3" xfId="190" xr:uid="{00000000-0005-0000-0000-00007C000000}"/>
    <cellStyle name="Isticanje3 2" xfId="191" xr:uid="{00000000-0005-0000-0000-00007D000000}"/>
    <cellStyle name="Isticanje3 2 2" xfId="192" xr:uid="{00000000-0005-0000-0000-00007E000000}"/>
    <cellStyle name="Isticanje4 2" xfId="193" xr:uid="{00000000-0005-0000-0000-00007F000000}"/>
    <cellStyle name="Isticanje4 2 2" xfId="194" xr:uid="{00000000-0005-0000-0000-000080000000}"/>
    <cellStyle name="Isticanje5 2" xfId="195" xr:uid="{00000000-0005-0000-0000-000081000000}"/>
    <cellStyle name="Isticanje6 2" xfId="196" xr:uid="{00000000-0005-0000-0000-000082000000}"/>
    <cellStyle name="Isticanje6 2 2" xfId="197" xr:uid="{00000000-0005-0000-0000-000083000000}"/>
    <cellStyle name="Izlaz 2" xfId="198" xr:uid="{00000000-0005-0000-0000-000084000000}"/>
    <cellStyle name="Izlaz 2 2" xfId="199" xr:uid="{00000000-0005-0000-0000-000085000000}"/>
    <cellStyle name="Izračun 2" xfId="200" xr:uid="{00000000-0005-0000-0000-000086000000}"/>
    <cellStyle name="Izračun 2 2" xfId="201" xr:uid="{00000000-0005-0000-0000-000087000000}"/>
    <cellStyle name="kolona A" xfId="33" xr:uid="{00000000-0005-0000-0000-000088000000}"/>
    <cellStyle name="kolona B" xfId="34" xr:uid="{00000000-0005-0000-0000-000089000000}"/>
    <cellStyle name="kolona C" xfId="35" xr:uid="{00000000-0005-0000-0000-00008A000000}"/>
    <cellStyle name="kolona D" xfId="36" xr:uid="{00000000-0005-0000-0000-00008B000000}"/>
    <cellStyle name="kolona E" xfId="37" xr:uid="{00000000-0005-0000-0000-00008C000000}"/>
    <cellStyle name="kolona F" xfId="38" xr:uid="{00000000-0005-0000-0000-00008D000000}"/>
    <cellStyle name="kolona G" xfId="39" xr:uid="{00000000-0005-0000-0000-00008E000000}"/>
    <cellStyle name="kolona H" xfId="40" xr:uid="{00000000-0005-0000-0000-00008F000000}"/>
    <cellStyle name="Linked Cell" xfId="202" xr:uid="{00000000-0005-0000-0000-000090000000}"/>
    <cellStyle name="Loše 2" xfId="203" xr:uid="{00000000-0005-0000-0000-000091000000}"/>
    <cellStyle name="Loše 2 2" xfId="204" xr:uid="{00000000-0005-0000-0000-000092000000}"/>
    <cellStyle name="Naslov 1 2" xfId="205" xr:uid="{00000000-0005-0000-0000-000093000000}"/>
    <cellStyle name="Naslov 1 2 2" xfId="206" xr:uid="{00000000-0005-0000-0000-000094000000}"/>
    <cellStyle name="Naslov 2 2" xfId="207" xr:uid="{00000000-0005-0000-0000-000095000000}"/>
    <cellStyle name="Naslov 2 2 2" xfId="208" xr:uid="{00000000-0005-0000-0000-000096000000}"/>
    <cellStyle name="Naslov 3 2" xfId="209" xr:uid="{00000000-0005-0000-0000-000097000000}"/>
    <cellStyle name="Naslov 3 2 2" xfId="210" xr:uid="{00000000-0005-0000-0000-000098000000}"/>
    <cellStyle name="Naslov 4 2" xfId="211" xr:uid="{00000000-0005-0000-0000-000099000000}"/>
    <cellStyle name="Naslov 4 2 2" xfId="212" xr:uid="{00000000-0005-0000-0000-00009A000000}"/>
    <cellStyle name="Naslov 5" xfId="213" xr:uid="{00000000-0005-0000-0000-00009B000000}"/>
    <cellStyle name="Naslov 5 2" xfId="214" xr:uid="{00000000-0005-0000-0000-00009C000000}"/>
    <cellStyle name="Neutral" xfId="215" xr:uid="{00000000-0005-0000-0000-00009D000000}"/>
    <cellStyle name="Neutralno 2" xfId="216" xr:uid="{00000000-0005-0000-0000-00009E000000}"/>
    <cellStyle name="Neutralno 2 2" xfId="217" xr:uid="{00000000-0005-0000-0000-00009F000000}"/>
    <cellStyle name="Normal 11 2" xfId="218" xr:uid="{00000000-0005-0000-0000-0000A0000000}"/>
    <cellStyle name="Normal 13 2" xfId="88" xr:uid="{00000000-0005-0000-0000-0000A1000000}"/>
    <cellStyle name="Normal 17" xfId="41" xr:uid="{00000000-0005-0000-0000-0000A2000000}"/>
    <cellStyle name="Normal 17 2" xfId="84" xr:uid="{00000000-0005-0000-0000-0000A3000000}"/>
    <cellStyle name="Normal 17 2 2" xfId="354" xr:uid="{00000000-0005-0000-0000-0000A4000000}"/>
    <cellStyle name="Normal 17 2 3" xfId="393" xr:uid="{00000000-0005-0000-0000-0000A5000000}"/>
    <cellStyle name="Normal 17 2 4" xfId="429" xr:uid="{00000000-0005-0000-0000-0000A6000000}"/>
    <cellStyle name="Normal 17 3" xfId="89" xr:uid="{00000000-0005-0000-0000-0000A7000000}"/>
    <cellStyle name="Normal 17 3 2" xfId="342" xr:uid="{00000000-0005-0000-0000-0000A8000000}"/>
    <cellStyle name="Normal 17 3 2 2" xfId="382" xr:uid="{00000000-0005-0000-0000-0000A9000000}"/>
    <cellStyle name="Normal 17 3 2 3" xfId="419" xr:uid="{00000000-0005-0000-0000-0000AA000000}"/>
    <cellStyle name="Normal 17 3 2 4" xfId="455" xr:uid="{00000000-0005-0000-0000-0000AB000000}"/>
    <cellStyle name="Normal 17 3 3" xfId="344" xr:uid="{00000000-0005-0000-0000-0000AC000000}"/>
    <cellStyle name="Normal 17 3 3 2" xfId="384" xr:uid="{00000000-0005-0000-0000-0000AD000000}"/>
    <cellStyle name="Normal 17 3 3 3" xfId="421" xr:uid="{00000000-0005-0000-0000-0000AE000000}"/>
    <cellStyle name="Normal 17 3 3 4" xfId="457" xr:uid="{00000000-0005-0000-0000-0000AF000000}"/>
    <cellStyle name="Normal 17 3 4" xfId="347" xr:uid="{00000000-0005-0000-0000-0000B0000000}"/>
    <cellStyle name="Normal 17 3 4 2" xfId="387" xr:uid="{00000000-0005-0000-0000-0000B1000000}"/>
    <cellStyle name="Normal 17 3 4 3" xfId="424" xr:uid="{00000000-0005-0000-0000-0000B2000000}"/>
    <cellStyle name="Normal 17 3 4 4" xfId="460" xr:uid="{00000000-0005-0000-0000-0000B3000000}"/>
    <cellStyle name="Normal 17 3 5" xfId="358" xr:uid="{00000000-0005-0000-0000-0000B4000000}"/>
    <cellStyle name="Normal 17 3 6" xfId="397" xr:uid="{00000000-0005-0000-0000-0000B5000000}"/>
    <cellStyle name="Normal 17 3 7" xfId="433" xr:uid="{00000000-0005-0000-0000-0000B6000000}"/>
    <cellStyle name="Normal 17 4" xfId="353" xr:uid="{00000000-0005-0000-0000-0000B7000000}"/>
    <cellStyle name="Normal 17 5" xfId="392" xr:uid="{00000000-0005-0000-0000-0000B8000000}"/>
    <cellStyle name="Normal 17 6" xfId="428" xr:uid="{00000000-0005-0000-0000-0000B9000000}"/>
    <cellStyle name="Normal 2" xfId="42" xr:uid="{00000000-0005-0000-0000-0000BA000000}"/>
    <cellStyle name="Normal 2 2" xfId="82" xr:uid="{00000000-0005-0000-0000-0000BB000000}"/>
    <cellStyle name="Normal 2 2 2" xfId="219" xr:uid="{00000000-0005-0000-0000-0000BC000000}"/>
    <cellStyle name="Normal 2 2 3 2" xfId="349" xr:uid="{00000000-0005-0000-0000-0000BD000000}"/>
    <cellStyle name="Normal 2 3" xfId="468" xr:uid="{00000000-0005-0000-0000-0000BE000000}"/>
    <cellStyle name="Normal 20" xfId="43" xr:uid="{00000000-0005-0000-0000-0000BF000000}"/>
    <cellStyle name="Normal 3" xfId="44" xr:uid="{00000000-0005-0000-0000-0000C0000000}"/>
    <cellStyle name="Normal 3 2" xfId="85" xr:uid="{00000000-0005-0000-0000-0000C1000000}"/>
    <cellStyle name="Normal 3 2 10" xfId="467" xr:uid="{00000000-0005-0000-0000-0000C2000000}"/>
    <cellStyle name="Normal 3 2 2" xfId="90" xr:uid="{00000000-0005-0000-0000-0000C3000000}"/>
    <cellStyle name="Normal 3 2 3" xfId="343" xr:uid="{00000000-0005-0000-0000-0000C4000000}"/>
    <cellStyle name="Normal 3 2 3 2" xfId="383" xr:uid="{00000000-0005-0000-0000-0000C5000000}"/>
    <cellStyle name="Normal 3 2 3 3" xfId="420" xr:uid="{00000000-0005-0000-0000-0000C6000000}"/>
    <cellStyle name="Normal 3 2 3 4" xfId="456" xr:uid="{00000000-0005-0000-0000-0000C7000000}"/>
    <cellStyle name="Normal 3 2 4" xfId="345" xr:uid="{00000000-0005-0000-0000-0000C8000000}"/>
    <cellStyle name="Normal 3 2 4 2" xfId="385" xr:uid="{00000000-0005-0000-0000-0000C9000000}"/>
    <cellStyle name="Normal 3 2 4 3" xfId="422" xr:uid="{00000000-0005-0000-0000-0000CA000000}"/>
    <cellStyle name="Normal 3 2 4 4" xfId="458" xr:uid="{00000000-0005-0000-0000-0000CB000000}"/>
    <cellStyle name="Normal 3 2 5" xfId="348" xr:uid="{00000000-0005-0000-0000-0000CC000000}"/>
    <cellStyle name="Normal 3 2 5 2" xfId="388" xr:uid="{00000000-0005-0000-0000-0000CD000000}"/>
    <cellStyle name="Normal 3 2 5 3" xfId="425" xr:uid="{00000000-0005-0000-0000-0000CE000000}"/>
    <cellStyle name="Normal 3 2 5 4" xfId="461" xr:uid="{00000000-0005-0000-0000-0000CF000000}"/>
    <cellStyle name="Normal 3 2 6" xfId="355" xr:uid="{00000000-0005-0000-0000-0000D0000000}"/>
    <cellStyle name="Normal 3 2 7" xfId="394" xr:uid="{00000000-0005-0000-0000-0000D1000000}"/>
    <cellStyle name="Normal 3 2 8" xfId="430" xr:uid="{00000000-0005-0000-0000-0000D2000000}"/>
    <cellStyle name="Normal 3 2 9" xfId="465" xr:uid="{00000000-0005-0000-0000-0000D3000000}"/>
    <cellStyle name="Normal 3 5" xfId="91" xr:uid="{00000000-0005-0000-0000-0000D4000000}"/>
    <cellStyle name="Normal 4" xfId="45" xr:uid="{00000000-0005-0000-0000-0000D5000000}"/>
    <cellStyle name="Normal 4 2" xfId="221" xr:uid="{00000000-0005-0000-0000-0000D6000000}"/>
    <cellStyle name="Normal 4 2 2" xfId="222" xr:uid="{00000000-0005-0000-0000-0000D7000000}"/>
    <cellStyle name="Normal 4 3" xfId="220" xr:uid="{00000000-0005-0000-0000-0000D8000000}"/>
    <cellStyle name="Normal 5" xfId="92" xr:uid="{00000000-0005-0000-0000-0000D9000000}"/>
    <cellStyle name="Normal 5 2" xfId="223" xr:uid="{00000000-0005-0000-0000-0000DA000000}"/>
    <cellStyle name="Normal 5 2 2" xfId="363" xr:uid="{00000000-0005-0000-0000-0000DB000000}"/>
    <cellStyle name="Normal 5 2 3" xfId="400" xr:uid="{00000000-0005-0000-0000-0000DC000000}"/>
    <cellStyle name="Normal 5 2 4" xfId="436" xr:uid="{00000000-0005-0000-0000-0000DD000000}"/>
    <cellStyle name="Normal 6" xfId="224" xr:uid="{00000000-0005-0000-0000-0000DE000000}"/>
    <cellStyle name="Normal 7" xfId="225" xr:uid="{00000000-0005-0000-0000-0000DF000000}"/>
    <cellStyle name="Normal_ETD4820" xfId="46" xr:uid="{00000000-0005-0000-0000-0000E0000000}"/>
    <cellStyle name="Normal_TROSKOVNIK-revizija2 2" xfId="470" xr:uid="{00000000-0005-0000-0000-0000E1000000}"/>
    <cellStyle name="Normal_Troškovnik Ergović 2" xfId="469" xr:uid="{00000000-0005-0000-0000-0000E2000000}"/>
    <cellStyle name="Normal_Troškovnik Savska 2" xfId="471" xr:uid="{00000000-0005-0000-0000-0000E3000000}"/>
    <cellStyle name="Normal1" xfId="47" xr:uid="{00000000-0005-0000-0000-0000E4000000}"/>
    <cellStyle name="Normal3" xfId="48" xr:uid="{00000000-0005-0000-0000-0000E5000000}"/>
    <cellStyle name="Normalno" xfId="0" builtinId="0"/>
    <cellStyle name="Normalno 10" xfId="226" xr:uid="{00000000-0005-0000-0000-0000E7000000}"/>
    <cellStyle name="Normalno 11" xfId="227" xr:uid="{00000000-0005-0000-0000-0000E8000000}"/>
    <cellStyle name="Normalno 11 2" xfId="228" xr:uid="{00000000-0005-0000-0000-0000E9000000}"/>
    <cellStyle name="Normalno 12" xfId="229" xr:uid="{00000000-0005-0000-0000-0000EA000000}"/>
    <cellStyle name="Normalno 12 2" xfId="364" xr:uid="{00000000-0005-0000-0000-0000EB000000}"/>
    <cellStyle name="Normalno 12 3" xfId="401" xr:uid="{00000000-0005-0000-0000-0000EC000000}"/>
    <cellStyle name="Normalno 12 4" xfId="437" xr:uid="{00000000-0005-0000-0000-0000ED000000}"/>
    <cellStyle name="Normalno 13" xfId="230" xr:uid="{00000000-0005-0000-0000-0000EE000000}"/>
    <cellStyle name="Normalno 14" xfId="231" xr:uid="{00000000-0005-0000-0000-0000EF000000}"/>
    <cellStyle name="Normalno 15" xfId="232" xr:uid="{00000000-0005-0000-0000-0000F0000000}"/>
    <cellStyle name="Normalno 16" xfId="100" xr:uid="{00000000-0005-0000-0000-0000F1000000}"/>
    <cellStyle name="Normalno 17" xfId="350" xr:uid="{00000000-0005-0000-0000-0000F2000000}"/>
    <cellStyle name="Normalno 17 2" xfId="389" xr:uid="{00000000-0005-0000-0000-0000F3000000}"/>
    <cellStyle name="Normalno 17 3" xfId="426" xr:uid="{00000000-0005-0000-0000-0000F4000000}"/>
    <cellStyle name="Normalno 17 4" xfId="462" xr:uid="{00000000-0005-0000-0000-0000F5000000}"/>
    <cellStyle name="Normalno 18" xfId="351" xr:uid="{00000000-0005-0000-0000-0000F6000000}"/>
    <cellStyle name="Normalno 18 2" xfId="390" xr:uid="{00000000-0005-0000-0000-0000F7000000}"/>
    <cellStyle name="Normalno 19" xfId="464" xr:uid="{00000000-0005-0000-0000-0000F8000000}"/>
    <cellStyle name="Normalno 2" xfId="86" xr:uid="{00000000-0005-0000-0000-0000F9000000}"/>
    <cellStyle name="Normalno 2 10" xfId="340" xr:uid="{00000000-0005-0000-0000-0000FA000000}"/>
    <cellStyle name="Normalno 2 11" xfId="356" xr:uid="{00000000-0005-0000-0000-0000FB000000}"/>
    <cellStyle name="Normalno 2 12" xfId="395" xr:uid="{00000000-0005-0000-0000-0000FC000000}"/>
    <cellStyle name="Normalno 2 13" xfId="431" xr:uid="{00000000-0005-0000-0000-0000FD000000}"/>
    <cellStyle name="Normalno 2 14" xfId="466" xr:uid="{00000000-0005-0000-0000-0000FE000000}"/>
    <cellStyle name="Normalno 2 2" xfId="93" xr:uid="{00000000-0005-0000-0000-0000FF000000}"/>
    <cellStyle name="Normalno 2 2 2" xfId="234" xr:uid="{00000000-0005-0000-0000-000000010000}"/>
    <cellStyle name="Normalno 2 2_KTC-Pakrac_TC+BP_GHV-TROŠKOVNIK" xfId="235" xr:uid="{00000000-0005-0000-0000-000001010000}"/>
    <cellStyle name="Normalno 2 3" xfId="236" xr:uid="{00000000-0005-0000-0000-000002010000}"/>
    <cellStyle name="Normalno 2 3 2" xfId="237" xr:uid="{00000000-0005-0000-0000-000003010000}"/>
    <cellStyle name="Normalno 2 4" xfId="238" xr:uid="{00000000-0005-0000-0000-000004010000}"/>
    <cellStyle name="Normalno 2 5" xfId="239" xr:uid="{00000000-0005-0000-0000-000005010000}"/>
    <cellStyle name="Normalno 2 6" xfId="240" xr:uid="{00000000-0005-0000-0000-000006010000}"/>
    <cellStyle name="Normalno 2 7" xfId="233" xr:uid="{00000000-0005-0000-0000-000007010000}"/>
    <cellStyle name="Normalno 2 8" xfId="341" xr:uid="{00000000-0005-0000-0000-000008010000}"/>
    <cellStyle name="Normalno 2 9" xfId="339" xr:uid="{00000000-0005-0000-0000-000009010000}"/>
    <cellStyle name="Normalno 2_KTC-Pakrac_TC+BP_GHV-TROŠKOVNIK" xfId="241" xr:uid="{00000000-0005-0000-0000-00000A010000}"/>
    <cellStyle name="Normalno 3" xfId="96" xr:uid="{00000000-0005-0000-0000-00000B010000}"/>
    <cellStyle name="Normalno 3 2" xfId="243" xr:uid="{00000000-0005-0000-0000-00000C010000}"/>
    <cellStyle name="Normalno 3 2 2" xfId="244" xr:uid="{00000000-0005-0000-0000-00000D010000}"/>
    <cellStyle name="Normalno 3 3" xfId="245" xr:uid="{00000000-0005-0000-0000-00000E010000}"/>
    <cellStyle name="Normalno 3 4" xfId="242" xr:uid="{00000000-0005-0000-0000-00000F010000}"/>
    <cellStyle name="Normalno 3_KTC-Pakrac_TC+BP_GHV-TROŠKOVNIK" xfId="246" xr:uid="{00000000-0005-0000-0000-000010010000}"/>
    <cellStyle name="Normalno 4" xfId="247" xr:uid="{00000000-0005-0000-0000-000011010000}"/>
    <cellStyle name="Normalno 4 2" xfId="248" xr:uid="{00000000-0005-0000-0000-000012010000}"/>
    <cellStyle name="Normalno 4 2 2" xfId="249" xr:uid="{00000000-0005-0000-0000-000013010000}"/>
    <cellStyle name="Normalno 4 2 3" xfId="250" xr:uid="{00000000-0005-0000-0000-000014010000}"/>
    <cellStyle name="Normalno 4 3" xfId="251" xr:uid="{00000000-0005-0000-0000-000015010000}"/>
    <cellStyle name="Normalno 4_KTC-Pakrac_TC+BP_GHV-TROŠKOVNIK" xfId="252" xr:uid="{00000000-0005-0000-0000-000016010000}"/>
    <cellStyle name="Normalno 5" xfId="253" xr:uid="{00000000-0005-0000-0000-000017010000}"/>
    <cellStyle name="Normalno 5 2" xfId="254" xr:uid="{00000000-0005-0000-0000-000018010000}"/>
    <cellStyle name="Normalno 5 3" xfId="255" xr:uid="{00000000-0005-0000-0000-000019010000}"/>
    <cellStyle name="Normalno 5 3 2" xfId="365" xr:uid="{00000000-0005-0000-0000-00001A010000}"/>
    <cellStyle name="Normalno 5 3 3" xfId="402" xr:uid="{00000000-0005-0000-0000-00001B010000}"/>
    <cellStyle name="Normalno 5 3 4" xfId="438" xr:uid="{00000000-0005-0000-0000-00001C010000}"/>
    <cellStyle name="Normalno 6" xfId="104" xr:uid="{00000000-0005-0000-0000-00001D010000}"/>
    <cellStyle name="Normalno 6 2" xfId="257" xr:uid="{00000000-0005-0000-0000-00001E010000}"/>
    <cellStyle name="Normalno 6 3" xfId="258" xr:uid="{00000000-0005-0000-0000-00001F010000}"/>
    <cellStyle name="Normalno 6 4" xfId="256" xr:uid="{00000000-0005-0000-0000-000020010000}"/>
    <cellStyle name="Normalno 6 5" xfId="346" xr:uid="{00000000-0005-0000-0000-000021010000}"/>
    <cellStyle name="Normalno 6 5 2" xfId="386" xr:uid="{00000000-0005-0000-0000-000022010000}"/>
    <cellStyle name="Normalno 6 5 3" xfId="423" xr:uid="{00000000-0005-0000-0000-000023010000}"/>
    <cellStyle name="Normalno 6 5 4" xfId="459" xr:uid="{00000000-0005-0000-0000-000024010000}"/>
    <cellStyle name="Normalno 6 6" xfId="361" xr:uid="{00000000-0005-0000-0000-000025010000}"/>
    <cellStyle name="Normalno 6 7" xfId="398" xr:uid="{00000000-0005-0000-0000-000026010000}"/>
    <cellStyle name="Normalno 6 8" xfId="434" xr:uid="{00000000-0005-0000-0000-000027010000}"/>
    <cellStyle name="Normalno 7" xfId="259" xr:uid="{00000000-0005-0000-0000-000028010000}"/>
    <cellStyle name="Normalno 8" xfId="260" xr:uid="{00000000-0005-0000-0000-000029010000}"/>
    <cellStyle name="Normalno 9" xfId="261" xr:uid="{00000000-0005-0000-0000-00002A010000}"/>
    <cellStyle name="Note 2" xfId="262" xr:uid="{00000000-0005-0000-0000-00002B010000}"/>
    <cellStyle name="Obično 10 2" xfId="102" xr:uid="{00000000-0005-0000-0000-00002C010000}"/>
    <cellStyle name="Obično 10 3" xfId="263" xr:uid="{00000000-0005-0000-0000-00002D010000}"/>
    <cellStyle name="Obično 11 2" xfId="264" xr:uid="{00000000-0005-0000-0000-00002E010000}"/>
    <cellStyle name="Obično 11 3" xfId="265" xr:uid="{00000000-0005-0000-0000-00002F010000}"/>
    <cellStyle name="Obično 11 4" xfId="266" xr:uid="{00000000-0005-0000-0000-000030010000}"/>
    <cellStyle name="Obično 12 2" xfId="267" xr:uid="{00000000-0005-0000-0000-000031010000}"/>
    <cellStyle name="Obično 12 3" xfId="268" xr:uid="{00000000-0005-0000-0000-000032010000}"/>
    <cellStyle name="Obično 12 4" xfId="269" xr:uid="{00000000-0005-0000-0000-000033010000}"/>
    <cellStyle name="Obično 13 2" xfId="270" xr:uid="{00000000-0005-0000-0000-000034010000}"/>
    <cellStyle name="Obično 13 3" xfId="271" xr:uid="{00000000-0005-0000-0000-000035010000}"/>
    <cellStyle name="Obično 13 4" xfId="272" xr:uid="{00000000-0005-0000-0000-000036010000}"/>
    <cellStyle name="Obično 14" xfId="101" xr:uid="{00000000-0005-0000-0000-000037010000}"/>
    <cellStyle name="Obično 14 2" xfId="273" xr:uid="{00000000-0005-0000-0000-000038010000}"/>
    <cellStyle name="Obično 14 3" xfId="274" xr:uid="{00000000-0005-0000-0000-000039010000}"/>
    <cellStyle name="Obično 14 4" xfId="275" xr:uid="{00000000-0005-0000-0000-00003A010000}"/>
    <cellStyle name="Obično 15 2" xfId="276" xr:uid="{00000000-0005-0000-0000-00003B010000}"/>
    <cellStyle name="Obično 16 2" xfId="277" xr:uid="{00000000-0005-0000-0000-00003C010000}"/>
    <cellStyle name="Obično 16 2 2" xfId="278" xr:uid="{00000000-0005-0000-0000-00003D010000}"/>
    <cellStyle name="Obično 16 3" xfId="279" xr:uid="{00000000-0005-0000-0000-00003E010000}"/>
    <cellStyle name="Obično 17 2" xfId="280" xr:uid="{00000000-0005-0000-0000-00003F010000}"/>
    <cellStyle name="Obično 17 2 2" xfId="366" xr:uid="{00000000-0005-0000-0000-000040010000}"/>
    <cellStyle name="Obično 17 2 3" xfId="403" xr:uid="{00000000-0005-0000-0000-000041010000}"/>
    <cellStyle name="Obično 17 2 4" xfId="439" xr:uid="{00000000-0005-0000-0000-000042010000}"/>
    <cellStyle name="Obično 18 2" xfId="281" xr:uid="{00000000-0005-0000-0000-000043010000}"/>
    <cellStyle name="Obično 18 2 2" xfId="282" xr:uid="{00000000-0005-0000-0000-000044010000}"/>
    <cellStyle name="Obično 18 3" xfId="283" xr:uid="{00000000-0005-0000-0000-000045010000}"/>
    <cellStyle name="Obično 19" xfId="99" xr:uid="{00000000-0005-0000-0000-000046010000}"/>
    <cellStyle name="Obično 19 2" xfId="284" xr:uid="{00000000-0005-0000-0000-000047010000}"/>
    <cellStyle name="Obično 19 2 2" xfId="285" xr:uid="{00000000-0005-0000-0000-000048010000}"/>
    <cellStyle name="Obično 2 2" xfId="286" xr:uid="{00000000-0005-0000-0000-000049010000}"/>
    <cellStyle name="Obično 2 3" xfId="287" xr:uid="{00000000-0005-0000-0000-00004A010000}"/>
    <cellStyle name="Obično 2 4" xfId="288" xr:uid="{00000000-0005-0000-0000-00004B010000}"/>
    <cellStyle name="Obično 20" xfId="289" xr:uid="{00000000-0005-0000-0000-00004C010000}"/>
    <cellStyle name="Obično 20 2" xfId="290" xr:uid="{00000000-0005-0000-0000-00004D010000}"/>
    <cellStyle name="Obično 20 2 2" xfId="291" xr:uid="{00000000-0005-0000-0000-00004E010000}"/>
    <cellStyle name="Obično 20 3" xfId="292" xr:uid="{00000000-0005-0000-0000-00004F010000}"/>
    <cellStyle name="Obično 20 4" xfId="293" xr:uid="{00000000-0005-0000-0000-000050010000}"/>
    <cellStyle name="Obično 21" xfId="294" xr:uid="{00000000-0005-0000-0000-000051010000}"/>
    <cellStyle name="Obično 21 2" xfId="295" xr:uid="{00000000-0005-0000-0000-000052010000}"/>
    <cellStyle name="Obično 21 2 2" xfId="368" xr:uid="{00000000-0005-0000-0000-000053010000}"/>
    <cellStyle name="Obično 21 2 3" xfId="405" xr:uid="{00000000-0005-0000-0000-000054010000}"/>
    <cellStyle name="Obično 21 2 4" xfId="441" xr:uid="{00000000-0005-0000-0000-000055010000}"/>
    <cellStyle name="Obično 21 3" xfId="296" xr:uid="{00000000-0005-0000-0000-000056010000}"/>
    <cellStyle name="Obično 21 3 2" xfId="369" xr:uid="{00000000-0005-0000-0000-000057010000}"/>
    <cellStyle name="Obično 21 3 3" xfId="406" xr:uid="{00000000-0005-0000-0000-000058010000}"/>
    <cellStyle name="Obično 21 3 4" xfId="442" xr:uid="{00000000-0005-0000-0000-000059010000}"/>
    <cellStyle name="Obično 21 4" xfId="297" xr:uid="{00000000-0005-0000-0000-00005A010000}"/>
    <cellStyle name="Obično 21 4 2" xfId="370" xr:uid="{00000000-0005-0000-0000-00005B010000}"/>
    <cellStyle name="Obično 21 4 3" xfId="407" xr:uid="{00000000-0005-0000-0000-00005C010000}"/>
    <cellStyle name="Obično 21 4 4" xfId="443" xr:uid="{00000000-0005-0000-0000-00005D010000}"/>
    <cellStyle name="Obično 21 5" xfId="298" xr:uid="{00000000-0005-0000-0000-00005E010000}"/>
    <cellStyle name="Obično 21 5 2" xfId="371" xr:uid="{00000000-0005-0000-0000-00005F010000}"/>
    <cellStyle name="Obično 21 5 3" xfId="408" xr:uid="{00000000-0005-0000-0000-000060010000}"/>
    <cellStyle name="Obično 21 5 4" xfId="444" xr:uid="{00000000-0005-0000-0000-000061010000}"/>
    <cellStyle name="Obično 21 6" xfId="299" xr:uid="{00000000-0005-0000-0000-000062010000}"/>
    <cellStyle name="Obično 21 6 2" xfId="372" xr:uid="{00000000-0005-0000-0000-000063010000}"/>
    <cellStyle name="Obično 21 6 3" xfId="409" xr:uid="{00000000-0005-0000-0000-000064010000}"/>
    <cellStyle name="Obično 21 6 4" xfId="445" xr:uid="{00000000-0005-0000-0000-000065010000}"/>
    <cellStyle name="Obično 21 7" xfId="367" xr:uid="{00000000-0005-0000-0000-000066010000}"/>
    <cellStyle name="Obično 21 8" xfId="404" xr:uid="{00000000-0005-0000-0000-000067010000}"/>
    <cellStyle name="Obično 21 9" xfId="440" xr:uid="{00000000-0005-0000-0000-000068010000}"/>
    <cellStyle name="Obično 22" xfId="300" xr:uid="{00000000-0005-0000-0000-000069010000}"/>
    <cellStyle name="Obično 3 2" xfId="301" xr:uid="{00000000-0005-0000-0000-00006A010000}"/>
    <cellStyle name="Obično 3 3" xfId="302" xr:uid="{00000000-0005-0000-0000-00006B010000}"/>
    <cellStyle name="Obično 4 2" xfId="303" xr:uid="{00000000-0005-0000-0000-00006C010000}"/>
    <cellStyle name="Obično 4 3" xfId="304" xr:uid="{00000000-0005-0000-0000-00006D010000}"/>
    <cellStyle name="Obično 4 4" xfId="305" xr:uid="{00000000-0005-0000-0000-00006E010000}"/>
    <cellStyle name="Obično 5 2" xfId="306" xr:uid="{00000000-0005-0000-0000-00006F010000}"/>
    <cellStyle name="Obično 5 3" xfId="307" xr:uid="{00000000-0005-0000-0000-000070010000}"/>
    <cellStyle name="Obično 6 2" xfId="308" xr:uid="{00000000-0005-0000-0000-000071010000}"/>
    <cellStyle name="Obično 6 3" xfId="309" xr:uid="{00000000-0005-0000-0000-000072010000}"/>
    <cellStyle name="Obično 7 2" xfId="310" xr:uid="{00000000-0005-0000-0000-000073010000}"/>
    <cellStyle name="Obično 7 3" xfId="311" xr:uid="{00000000-0005-0000-0000-000074010000}"/>
    <cellStyle name="Obično 8 2" xfId="312" xr:uid="{00000000-0005-0000-0000-000075010000}"/>
    <cellStyle name="Obično 9 2" xfId="313" xr:uid="{00000000-0005-0000-0000-000076010000}"/>
    <cellStyle name="Obično 9 3" xfId="314" xr:uid="{00000000-0005-0000-0000-000077010000}"/>
    <cellStyle name="Obično_ETD113171_Hotel_Admiral_LOBBY_RECEPCIJA_TROSKO" xfId="94" xr:uid="{00000000-0005-0000-0000-000078010000}"/>
    <cellStyle name="Obično_troskovnik" xfId="83" xr:uid="{00000000-0005-0000-0000-000079010000}"/>
    <cellStyle name="Percent 10" xfId="49" xr:uid="{00000000-0005-0000-0000-00007A010000}"/>
    <cellStyle name="Percent 11" xfId="50" xr:uid="{00000000-0005-0000-0000-00007B010000}"/>
    <cellStyle name="Percent 12" xfId="51" xr:uid="{00000000-0005-0000-0000-00007C010000}"/>
    <cellStyle name="Percent 13" xfId="52" xr:uid="{00000000-0005-0000-0000-00007D010000}"/>
    <cellStyle name="Percent 14" xfId="53" xr:uid="{00000000-0005-0000-0000-00007E010000}"/>
    <cellStyle name="Percent 15" xfId="54" xr:uid="{00000000-0005-0000-0000-00007F010000}"/>
    <cellStyle name="Percent 16" xfId="55" xr:uid="{00000000-0005-0000-0000-000080010000}"/>
    <cellStyle name="Percent 17" xfId="56" xr:uid="{00000000-0005-0000-0000-000081010000}"/>
    <cellStyle name="Percent 18" xfId="57" xr:uid="{00000000-0005-0000-0000-000082010000}"/>
    <cellStyle name="Percent 19" xfId="58" xr:uid="{00000000-0005-0000-0000-000083010000}"/>
    <cellStyle name="Percent 2" xfId="59" xr:uid="{00000000-0005-0000-0000-000084010000}"/>
    <cellStyle name="Percent 20" xfId="60" xr:uid="{00000000-0005-0000-0000-000085010000}"/>
    <cellStyle name="Percent 21" xfId="61" xr:uid="{00000000-0005-0000-0000-000086010000}"/>
    <cellStyle name="Percent 22" xfId="62" xr:uid="{00000000-0005-0000-0000-000087010000}"/>
    <cellStyle name="Percent 23" xfId="63" xr:uid="{00000000-0005-0000-0000-000088010000}"/>
    <cellStyle name="Percent 24" xfId="64" xr:uid="{00000000-0005-0000-0000-000089010000}"/>
    <cellStyle name="Percent 25" xfId="65" xr:uid="{00000000-0005-0000-0000-00008A010000}"/>
    <cellStyle name="Percent 26" xfId="66" xr:uid="{00000000-0005-0000-0000-00008B010000}"/>
    <cellStyle name="Percent 27" xfId="67" xr:uid="{00000000-0005-0000-0000-00008C010000}"/>
    <cellStyle name="Percent 28" xfId="68" xr:uid="{00000000-0005-0000-0000-00008D010000}"/>
    <cellStyle name="Percent 29" xfId="69" xr:uid="{00000000-0005-0000-0000-00008E010000}"/>
    <cellStyle name="Percent 3" xfId="70" xr:uid="{00000000-0005-0000-0000-00008F010000}"/>
    <cellStyle name="Percent 30" xfId="71" xr:uid="{00000000-0005-0000-0000-000090010000}"/>
    <cellStyle name="Percent 31" xfId="72" xr:uid="{00000000-0005-0000-0000-000091010000}"/>
    <cellStyle name="Percent 32" xfId="73" xr:uid="{00000000-0005-0000-0000-000092010000}"/>
    <cellStyle name="Percent 33" xfId="74" xr:uid="{00000000-0005-0000-0000-000093010000}"/>
    <cellStyle name="Percent 4" xfId="75" xr:uid="{00000000-0005-0000-0000-000094010000}"/>
    <cellStyle name="Percent 5" xfId="76" xr:uid="{00000000-0005-0000-0000-000095010000}"/>
    <cellStyle name="Percent 6" xfId="77" xr:uid="{00000000-0005-0000-0000-000096010000}"/>
    <cellStyle name="Percent 7" xfId="78" xr:uid="{00000000-0005-0000-0000-000097010000}"/>
    <cellStyle name="Percent 8" xfId="79" xr:uid="{00000000-0005-0000-0000-000098010000}"/>
    <cellStyle name="Percent 9" xfId="80" xr:uid="{00000000-0005-0000-0000-000099010000}"/>
    <cellStyle name="Postotak 2 2" xfId="315" xr:uid="{00000000-0005-0000-0000-00009A010000}"/>
    <cellStyle name="Postotak 2 3" xfId="316" xr:uid="{00000000-0005-0000-0000-00009B010000}"/>
    <cellStyle name="Postotak 5" xfId="103" xr:uid="{00000000-0005-0000-0000-00009C010000}"/>
    <cellStyle name="Povezana ćelija 2" xfId="317" xr:uid="{00000000-0005-0000-0000-00009D010000}"/>
    <cellStyle name="Povezana ćelija 2 2" xfId="318" xr:uid="{00000000-0005-0000-0000-00009E010000}"/>
    <cellStyle name="PREDG" xfId="319" xr:uid="{00000000-0005-0000-0000-00009F010000}"/>
    <cellStyle name="Provjera ćelije 2" xfId="320" xr:uid="{00000000-0005-0000-0000-0000A0010000}"/>
    <cellStyle name="REKAPITULACIJA" xfId="321" xr:uid="{00000000-0005-0000-0000-0000A1010000}"/>
    <cellStyle name="Stil 1" xfId="95" xr:uid="{00000000-0005-0000-0000-0000A2010000}"/>
    <cellStyle name="Style 1" xfId="81" xr:uid="{00000000-0005-0000-0000-0000A3010000}"/>
    <cellStyle name="Tekst objašnjenja 2" xfId="322" xr:uid="{00000000-0005-0000-0000-0000A4010000}"/>
    <cellStyle name="Tekst upozorenja 2" xfId="323" xr:uid="{00000000-0005-0000-0000-0000A5010000}"/>
    <cellStyle name="Total" xfId="324" xr:uid="{00000000-0005-0000-0000-0000A6010000}"/>
    <cellStyle name="Troškovnik" xfId="325" xr:uid="{00000000-0005-0000-0000-0000A7010000}"/>
    <cellStyle name="Ukupni zbroj 2" xfId="326" xr:uid="{00000000-0005-0000-0000-0000A8010000}"/>
    <cellStyle name="Ukupni zbroj 2 2" xfId="327" xr:uid="{00000000-0005-0000-0000-0000A9010000}"/>
    <cellStyle name="Unos 2" xfId="328" xr:uid="{00000000-0005-0000-0000-0000AA010000}"/>
    <cellStyle name="Unos 2 2" xfId="329" xr:uid="{00000000-0005-0000-0000-0000AB010000}"/>
    <cellStyle name="Valuta 2 2" xfId="330" xr:uid="{00000000-0005-0000-0000-0000AC010000}"/>
    <cellStyle name="Valuta 2 2 2" xfId="331" xr:uid="{00000000-0005-0000-0000-0000AD010000}"/>
    <cellStyle name="Valuta 2 2 2 2" xfId="374" xr:uid="{00000000-0005-0000-0000-0000AE010000}"/>
    <cellStyle name="Valuta 2 2 2 3" xfId="411" xr:uid="{00000000-0005-0000-0000-0000AF010000}"/>
    <cellStyle name="Valuta 2 2 2 4" xfId="447" xr:uid="{00000000-0005-0000-0000-0000B0010000}"/>
    <cellStyle name="Valuta 2 2 3" xfId="373" xr:uid="{00000000-0005-0000-0000-0000B1010000}"/>
    <cellStyle name="Valuta 2 2 4" xfId="410" xr:uid="{00000000-0005-0000-0000-0000B2010000}"/>
    <cellStyle name="Valuta 2 2 5" xfId="446" xr:uid="{00000000-0005-0000-0000-0000B3010000}"/>
    <cellStyle name="Valuta 2 3" xfId="332" xr:uid="{00000000-0005-0000-0000-0000B4010000}"/>
    <cellStyle name="Valuta 2 3 2" xfId="333" xr:uid="{00000000-0005-0000-0000-0000B5010000}"/>
    <cellStyle name="Valuta 2 3 2 2" xfId="376" xr:uid="{00000000-0005-0000-0000-0000B6010000}"/>
    <cellStyle name="Valuta 2 3 2 3" xfId="413" xr:uid="{00000000-0005-0000-0000-0000B7010000}"/>
    <cellStyle name="Valuta 2 3 2 4" xfId="449" xr:uid="{00000000-0005-0000-0000-0000B8010000}"/>
    <cellStyle name="Valuta 2 3 3" xfId="375" xr:uid="{00000000-0005-0000-0000-0000B9010000}"/>
    <cellStyle name="Valuta 2 3 4" xfId="412" xr:uid="{00000000-0005-0000-0000-0000BA010000}"/>
    <cellStyle name="Valuta 2 3 5" xfId="448" xr:uid="{00000000-0005-0000-0000-0000BB010000}"/>
    <cellStyle name="Zarez 2" xfId="335" xr:uid="{00000000-0005-0000-0000-0000BC010000}"/>
    <cellStyle name="Zarez 2 2" xfId="336" xr:uid="{00000000-0005-0000-0000-0000BD010000}"/>
    <cellStyle name="Zarez 2 2 2" xfId="379" xr:uid="{00000000-0005-0000-0000-0000BE010000}"/>
    <cellStyle name="Zarez 2 2 3" xfId="416" xr:uid="{00000000-0005-0000-0000-0000BF010000}"/>
    <cellStyle name="Zarez 2 2 4" xfId="452" xr:uid="{00000000-0005-0000-0000-0000C0010000}"/>
    <cellStyle name="Zarez 2 3" xfId="337" xr:uid="{00000000-0005-0000-0000-0000C1010000}"/>
    <cellStyle name="Zarez 2 3 2" xfId="380" xr:uid="{00000000-0005-0000-0000-0000C2010000}"/>
    <cellStyle name="Zarez 2 3 3" xfId="417" xr:uid="{00000000-0005-0000-0000-0000C3010000}"/>
    <cellStyle name="Zarez 2 3 4" xfId="453" xr:uid="{00000000-0005-0000-0000-0000C4010000}"/>
    <cellStyle name="Zarez 2 4" xfId="338" xr:uid="{00000000-0005-0000-0000-0000C5010000}"/>
    <cellStyle name="Zarez 2 4 2" xfId="381" xr:uid="{00000000-0005-0000-0000-0000C6010000}"/>
    <cellStyle name="Zarez 2 4 3" xfId="418" xr:uid="{00000000-0005-0000-0000-0000C7010000}"/>
    <cellStyle name="Zarez 2 4 4" xfId="454" xr:uid="{00000000-0005-0000-0000-0000C8010000}"/>
    <cellStyle name="Zarez 2 5" xfId="378" xr:uid="{00000000-0005-0000-0000-0000C9010000}"/>
    <cellStyle name="Zarez 2 6" xfId="415" xr:uid="{00000000-0005-0000-0000-0000CA010000}"/>
    <cellStyle name="Zarez 2 7" xfId="451" xr:uid="{00000000-0005-0000-0000-0000CB010000}"/>
    <cellStyle name="Zarez 3" xfId="97" xr:uid="{00000000-0005-0000-0000-0000CC010000}"/>
    <cellStyle name="Zarez 3 2" xfId="98" xr:uid="{00000000-0005-0000-0000-0000CD010000}"/>
    <cellStyle name="Zarez 3 2 2" xfId="360" xr:uid="{00000000-0005-0000-0000-0000CE010000}"/>
    <cellStyle name="Zarez 3 3" xfId="359" xr:uid="{00000000-0005-0000-0000-0000CF010000}"/>
    <cellStyle name="Zarez 4" xfId="334" xr:uid="{00000000-0005-0000-0000-0000D0010000}"/>
    <cellStyle name="Zarez 4 2" xfId="377" xr:uid="{00000000-0005-0000-0000-0000D1010000}"/>
    <cellStyle name="Zarez 4 3" xfId="414" xr:uid="{00000000-0005-0000-0000-0000D2010000}"/>
    <cellStyle name="Zarez 4 4" xfId="450" xr:uid="{00000000-0005-0000-0000-0000D3010000}"/>
    <cellStyle name="Zarez 5" xfId="352" xr:uid="{00000000-0005-0000-0000-0000D4010000}"/>
    <cellStyle name="Zarez 5 2" xfId="391" xr:uid="{00000000-0005-0000-0000-0000D5010000}"/>
    <cellStyle name="Zarez 5 3" xfId="427" xr:uid="{00000000-0005-0000-0000-0000D6010000}"/>
    <cellStyle name="Zarez 5 4" xfId="463" xr:uid="{00000000-0005-0000-0000-0000D7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_Projekti\270_2016%20Samostan%20Ivanec\_Tro&#353;kovnik%20%20Samostan%20Ivanec_nije%20za%20v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7:J49"/>
  <sheetViews>
    <sheetView tabSelected="1" view="pageBreakPreview" zoomScaleNormal="100" zoomScaleSheetLayoutView="100" workbookViewId="0">
      <selection activeCell="F8" sqref="F8:J27"/>
    </sheetView>
  </sheetViews>
  <sheetFormatPr defaultRowHeight="12.75"/>
  <cols>
    <col min="1" max="1" width="2.42578125" style="339" customWidth="1"/>
    <col min="2" max="4" width="9.140625" style="339"/>
    <col min="5" max="5" width="15.140625" style="339" customWidth="1"/>
    <col min="6" max="6" width="4.42578125" style="339" customWidth="1"/>
    <col min="7" max="7" width="5.5703125" style="339" customWidth="1"/>
    <col min="8" max="8" width="16.85546875" style="339" customWidth="1"/>
    <col min="9" max="9" width="9.140625" style="339"/>
    <col min="10" max="10" width="7.7109375" style="339" customWidth="1"/>
    <col min="11" max="256" width="9.140625" style="339"/>
    <col min="257" max="257" width="2.42578125" style="339" customWidth="1"/>
    <col min="258" max="260" width="9.140625" style="339"/>
    <col min="261" max="261" width="15.140625" style="339" customWidth="1"/>
    <col min="262" max="262" width="4.42578125" style="339" customWidth="1"/>
    <col min="263" max="263" width="5.5703125" style="339" customWidth="1"/>
    <col min="264" max="264" width="16.85546875" style="339" customWidth="1"/>
    <col min="265" max="265" width="9.140625" style="339"/>
    <col min="266" max="266" width="7.7109375" style="339" customWidth="1"/>
    <col min="267" max="512" width="9.140625" style="339"/>
    <col min="513" max="513" width="2.42578125" style="339" customWidth="1"/>
    <col min="514" max="516" width="9.140625" style="339"/>
    <col min="517" max="517" width="15.140625" style="339" customWidth="1"/>
    <col min="518" max="518" width="4.42578125" style="339" customWidth="1"/>
    <col min="519" max="519" width="5.5703125" style="339" customWidth="1"/>
    <col min="520" max="520" width="16.85546875" style="339" customWidth="1"/>
    <col min="521" max="521" width="9.140625" style="339"/>
    <col min="522" max="522" width="7.7109375" style="339" customWidth="1"/>
    <col min="523" max="768" width="9.140625" style="339"/>
    <col min="769" max="769" width="2.42578125" style="339" customWidth="1"/>
    <col min="770" max="772" width="9.140625" style="339"/>
    <col min="773" max="773" width="15.140625" style="339" customWidth="1"/>
    <col min="774" max="774" width="4.42578125" style="339" customWidth="1"/>
    <col min="775" max="775" width="5.5703125" style="339" customWidth="1"/>
    <col min="776" max="776" width="16.85546875" style="339" customWidth="1"/>
    <col min="777" max="777" width="9.140625" style="339"/>
    <col min="778" max="778" width="7.7109375" style="339" customWidth="1"/>
    <col min="779" max="1024" width="9.140625" style="339"/>
    <col min="1025" max="1025" width="2.42578125" style="339" customWidth="1"/>
    <col min="1026" max="1028" width="9.140625" style="339"/>
    <col min="1029" max="1029" width="15.140625" style="339" customWidth="1"/>
    <col min="1030" max="1030" width="4.42578125" style="339" customWidth="1"/>
    <col min="1031" max="1031" width="5.5703125" style="339" customWidth="1"/>
    <col min="1032" max="1032" width="16.85546875" style="339" customWidth="1"/>
    <col min="1033" max="1033" width="9.140625" style="339"/>
    <col min="1034" max="1034" width="7.7109375" style="339" customWidth="1"/>
    <col min="1035" max="1280" width="9.140625" style="339"/>
    <col min="1281" max="1281" width="2.42578125" style="339" customWidth="1"/>
    <col min="1282" max="1284" width="9.140625" style="339"/>
    <col min="1285" max="1285" width="15.140625" style="339" customWidth="1"/>
    <col min="1286" max="1286" width="4.42578125" style="339" customWidth="1"/>
    <col min="1287" max="1287" width="5.5703125" style="339" customWidth="1"/>
    <col min="1288" max="1288" width="16.85546875" style="339" customWidth="1"/>
    <col min="1289" max="1289" width="9.140625" style="339"/>
    <col min="1290" max="1290" width="7.7109375" style="339" customWidth="1"/>
    <col min="1291" max="1536" width="9.140625" style="339"/>
    <col min="1537" max="1537" width="2.42578125" style="339" customWidth="1"/>
    <col min="1538" max="1540" width="9.140625" style="339"/>
    <col min="1541" max="1541" width="15.140625" style="339" customWidth="1"/>
    <col min="1542" max="1542" width="4.42578125" style="339" customWidth="1"/>
    <col min="1543" max="1543" width="5.5703125" style="339" customWidth="1"/>
    <col min="1544" max="1544" width="16.85546875" style="339" customWidth="1"/>
    <col min="1545" max="1545" width="9.140625" style="339"/>
    <col min="1546" max="1546" width="7.7109375" style="339" customWidth="1"/>
    <col min="1547" max="1792" width="9.140625" style="339"/>
    <col min="1793" max="1793" width="2.42578125" style="339" customWidth="1"/>
    <col min="1794" max="1796" width="9.140625" style="339"/>
    <col min="1797" max="1797" width="15.140625" style="339" customWidth="1"/>
    <col min="1798" max="1798" width="4.42578125" style="339" customWidth="1"/>
    <col min="1799" max="1799" width="5.5703125" style="339" customWidth="1"/>
    <col min="1800" max="1800" width="16.85546875" style="339" customWidth="1"/>
    <col min="1801" max="1801" width="9.140625" style="339"/>
    <col min="1802" max="1802" width="7.7109375" style="339" customWidth="1"/>
    <col min="1803" max="2048" width="9.140625" style="339"/>
    <col min="2049" max="2049" width="2.42578125" style="339" customWidth="1"/>
    <col min="2050" max="2052" width="9.140625" style="339"/>
    <col min="2053" max="2053" width="15.140625" style="339" customWidth="1"/>
    <col min="2054" max="2054" width="4.42578125" style="339" customWidth="1"/>
    <col min="2055" max="2055" width="5.5703125" style="339" customWidth="1"/>
    <col min="2056" max="2056" width="16.85546875" style="339" customWidth="1"/>
    <col min="2057" max="2057" width="9.140625" style="339"/>
    <col min="2058" max="2058" width="7.7109375" style="339" customWidth="1"/>
    <col min="2059" max="2304" width="9.140625" style="339"/>
    <col min="2305" max="2305" width="2.42578125" style="339" customWidth="1"/>
    <col min="2306" max="2308" width="9.140625" style="339"/>
    <col min="2309" max="2309" width="15.140625" style="339" customWidth="1"/>
    <col min="2310" max="2310" width="4.42578125" style="339" customWidth="1"/>
    <col min="2311" max="2311" width="5.5703125" style="339" customWidth="1"/>
    <col min="2312" max="2312" width="16.85546875" style="339" customWidth="1"/>
    <col min="2313" max="2313" width="9.140625" style="339"/>
    <col min="2314" max="2314" width="7.7109375" style="339" customWidth="1"/>
    <col min="2315" max="2560" width="9.140625" style="339"/>
    <col min="2561" max="2561" width="2.42578125" style="339" customWidth="1"/>
    <col min="2562" max="2564" width="9.140625" style="339"/>
    <col min="2565" max="2565" width="15.140625" style="339" customWidth="1"/>
    <col min="2566" max="2566" width="4.42578125" style="339" customWidth="1"/>
    <col min="2567" max="2567" width="5.5703125" style="339" customWidth="1"/>
    <col min="2568" max="2568" width="16.85546875" style="339" customWidth="1"/>
    <col min="2569" max="2569" width="9.140625" style="339"/>
    <col min="2570" max="2570" width="7.7109375" style="339" customWidth="1"/>
    <col min="2571" max="2816" width="9.140625" style="339"/>
    <col min="2817" max="2817" width="2.42578125" style="339" customWidth="1"/>
    <col min="2818" max="2820" width="9.140625" style="339"/>
    <col min="2821" max="2821" width="15.140625" style="339" customWidth="1"/>
    <col min="2822" max="2822" width="4.42578125" style="339" customWidth="1"/>
    <col min="2823" max="2823" width="5.5703125" style="339" customWidth="1"/>
    <col min="2824" max="2824" width="16.85546875" style="339" customWidth="1"/>
    <col min="2825" max="2825" width="9.140625" style="339"/>
    <col min="2826" max="2826" width="7.7109375" style="339" customWidth="1"/>
    <col min="2827" max="3072" width="9.140625" style="339"/>
    <col min="3073" max="3073" width="2.42578125" style="339" customWidth="1"/>
    <col min="3074" max="3076" width="9.140625" style="339"/>
    <col min="3077" max="3077" width="15.140625" style="339" customWidth="1"/>
    <col min="3078" max="3078" width="4.42578125" style="339" customWidth="1"/>
    <col min="3079" max="3079" width="5.5703125" style="339" customWidth="1"/>
    <col min="3080" max="3080" width="16.85546875" style="339" customWidth="1"/>
    <col min="3081" max="3081" width="9.140625" style="339"/>
    <col min="3082" max="3082" width="7.7109375" style="339" customWidth="1"/>
    <col min="3083" max="3328" width="9.140625" style="339"/>
    <col min="3329" max="3329" width="2.42578125" style="339" customWidth="1"/>
    <col min="3330" max="3332" width="9.140625" style="339"/>
    <col min="3333" max="3333" width="15.140625" style="339" customWidth="1"/>
    <col min="3334" max="3334" width="4.42578125" style="339" customWidth="1"/>
    <col min="3335" max="3335" width="5.5703125" style="339" customWidth="1"/>
    <col min="3336" max="3336" width="16.85546875" style="339" customWidth="1"/>
    <col min="3337" max="3337" width="9.140625" style="339"/>
    <col min="3338" max="3338" width="7.7109375" style="339" customWidth="1"/>
    <col min="3339" max="3584" width="9.140625" style="339"/>
    <col min="3585" max="3585" width="2.42578125" style="339" customWidth="1"/>
    <col min="3586" max="3588" width="9.140625" style="339"/>
    <col min="3589" max="3589" width="15.140625" style="339" customWidth="1"/>
    <col min="3590" max="3590" width="4.42578125" style="339" customWidth="1"/>
    <col min="3591" max="3591" width="5.5703125" style="339" customWidth="1"/>
    <col min="3592" max="3592" width="16.85546875" style="339" customWidth="1"/>
    <col min="3593" max="3593" width="9.140625" style="339"/>
    <col min="3594" max="3594" width="7.7109375" style="339" customWidth="1"/>
    <col min="3595" max="3840" width="9.140625" style="339"/>
    <col min="3841" max="3841" width="2.42578125" style="339" customWidth="1"/>
    <col min="3842" max="3844" width="9.140625" style="339"/>
    <col min="3845" max="3845" width="15.140625" style="339" customWidth="1"/>
    <col min="3846" max="3846" width="4.42578125" style="339" customWidth="1"/>
    <col min="3847" max="3847" width="5.5703125" style="339" customWidth="1"/>
    <col min="3848" max="3848" width="16.85546875" style="339" customWidth="1"/>
    <col min="3849" max="3849" width="9.140625" style="339"/>
    <col min="3850" max="3850" width="7.7109375" style="339" customWidth="1"/>
    <col min="3851" max="4096" width="9.140625" style="339"/>
    <col min="4097" max="4097" width="2.42578125" style="339" customWidth="1"/>
    <col min="4098" max="4100" width="9.140625" style="339"/>
    <col min="4101" max="4101" width="15.140625" style="339" customWidth="1"/>
    <col min="4102" max="4102" width="4.42578125" style="339" customWidth="1"/>
    <col min="4103" max="4103" width="5.5703125" style="339" customWidth="1"/>
    <col min="4104" max="4104" width="16.85546875" style="339" customWidth="1"/>
    <col min="4105" max="4105" width="9.140625" style="339"/>
    <col min="4106" max="4106" width="7.7109375" style="339" customWidth="1"/>
    <col min="4107" max="4352" width="9.140625" style="339"/>
    <col min="4353" max="4353" width="2.42578125" style="339" customWidth="1"/>
    <col min="4354" max="4356" width="9.140625" style="339"/>
    <col min="4357" max="4357" width="15.140625" style="339" customWidth="1"/>
    <col min="4358" max="4358" width="4.42578125" style="339" customWidth="1"/>
    <col min="4359" max="4359" width="5.5703125" style="339" customWidth="1"/>
    <col min="4360" max="4360" width="16.85546875" style="339" customWidth="1"/>
    <col min="4361" max="4361" width="9.140625" style="339"/>
    <col min="4362" max="4362" width="7.7109375" style="339" customWidth="1"/>
    <col min="4363" max="4608" width="9.140625" style="339"/>
    <col min="4609" max="4609" width="2.42578125" style="339" customWidth="1"/>
    <col min="4610" max="4612" width="9.140625" style="339"/>
    <col min="4613" max="4613" width="15.140625" style="339" customWidth="1"/>
    <col min="4614" max="4614" width="4.42578125" style="339" customWidth="1"/>
    <col min="4615" max="4615" width="5.5703125" style="339" customWidth="1"/>
    <col min="4616" max="4616" width="16.85546875" style="339" customWidth="1"/>
    <col min="4617" max="4617" width="9.140625" style="339"/>
    <col min="4618" max="4618" width="7.7109375" style="339" customWidth="1"/>
    <col min="4619" max="4864" width="9.140625" style="339"/>
    <col min="4865" max="4865" width="2.42578125" style="339" customWidth="1"/>
    <col min="4866" max="4868" width="9.140625" style="339"/>
    <col min="4869" max="4869" width="15.140625" style="339" customWidth="1"/>
    <col min="4870" max="4870" width="4.42578125" style="339" customWidth="1"/>
    <col min="4871" max="4871" width="5.5703125" style="339" customWidth="1"/>
    <col min="4872" max="4872" width="16.85546875" style="339" customWidth="1"/>
    <col min="4873" max="4873" width="9.140625" style="339"/>
    <col min="4874" max="4874" width="7.7109375" style="339" customWidth="1"/>
    <col min="4875" max="5120" width="9.140625" style="339"/>
    <col min="5121" max="5121" width="2.42578125" style="339" customWidth="1"/>
    <col min="5122" max="5124" width="9.140625" style="339"/>
    <col min="5125" max="5125" width="15.140625" style="339" customWidth="1"/>
    <col min="5126" max="5126" width="4.42578125" style="339" customWidth="1"/>
    <col min="5127" max="5127" width="5.5703125" style="339" customWidth="1"/>
    <col min="5128" max="5128" width="16.85546875" style="339" customWidth="1"/>
    <col min="5129" max="5129" width="9.140625" style="339"/>
    <col min="5130" max="5130" width="7.7109375" style="339" customWidth="1"/>
    <col min="5131" max="5376" width="9.140625" style="339"/>
    <col min="5377" max="5377" width="2.42578125" style="339" customWidth="1"/>
    <col min="5378" max="5380" width="9.140625" style="339"/>
    <col min="5381" max="5381" width="15.140625" style="339" customWidth="1"/>
    <col min="5382" max="5382" width="4.42578125" style="339" customWidth="1"/>
    <col min="5383" max="5383" width="5.5703125" style="339" customWidth="1"/>
    <col min="5384" max="5384" width="16.85546875" style="339" customWidth="1"/>
    <col min="5385" max="5385" width="9.140625" style="339"/>
    <col min="5386" max="5386" width="7.7109375" style="339" customWidth="1"/>
    <col min="5387" max="5632" width="9.140625" style="339"/>
    <col min="5633" max="5633" width="2.42578125" style="339" customWidth="1"/>
    <col min="5634" max="5636" width="9.140625" style="339"/>
    <col min="5637" max="5637" width="15.140625" style="339" customWidth="1"/>
    <col min="5638" max="5638" width="4.42578125" style="339" customWidth="1"/>
    <col min="5639" max="5639" width="5.5703125" style="339" customWidth="1"/>
    <col min="5640" max="5640" width="16.85546875" style="339" customWidth="1"/>
    <col min="5641" max="5641" width="9.140625" style="339"/>
    <col min="5642" max="5642" width="7.7109375" style="339" customWidth="1"/>
    <col min="5643" max="5888" width="9.140625" style="339"/>
    <col min="5889" max="5889" width="2.42578125" style="339" customWidth="1"/>
    <col min="5890" max="5892" width="9.140625" style="339"/>
    <col min="5893" max="5893" width="15.140625" style="339" customWidth="1"/>
    <col min="5894" max="5894" width="4.42578125" style="339" customWidth="1"/>
    <col min="5895" max="5895" width="5.5703125" style="339" customWidth="1"/>
    <col min="5896" max="5896" width="16.85546875" style="339" customWidth="1"/>
    <col min="5897" max="5897" width="9.140625" style="339"/>
    <col min="5898" max="5898" width="7.7109375" style="339" customWidth="1"/>
    <col min="5899" max="6144" width="9.140625" style="339"/>
    <col min="6145" max="6145" width="2.42578125" style="339" customWidth="1"/>
    <col min="6146" max="6148" width="9.140625" style="339"/>
    <col min="6149" max="6149" width="15.140625" style="339" customWidth="1"/>
    <col min="6150" max="6150" width="4.42578125" style="339" customWidth="1"/>
    <col min="6151" max="6151" width="5.5703125" style="339" customWidth="1"/>
    <col min="6152" max="6152" width="16.85546875" style="339" customWidth="1"/>
    <col min="6153" max="6153" width="9.140625" style="339"/>
    <col min="6154" max="6154" width="7.7109375" style="339" customWidth="1"/>
    <col min="6155" max="6400" width="9.140625" style="339"/>
    <col min="6401" max="6401" width="2.42578125" style="339" customWidth="1"/>
    <col min="6402" max="6404" width="9.140625" style="339"/>
    <col min="6405" max="6405" width="15.140625" style="339" customWidth="1"/>
    <col min="6406" max="6406" width="4.42578125" style="339" customWidth="1"/>
    <col min="6407" max="6407" width="5.5703125" style="339" customWidth="1"/>
    <col min="6408" max="6408" width="16.85546875" style="339" customWidth="1"/>
    <col min="6409" max="6409" width="9.140625" style="339"/>
    <col min="6410" max="6410" width="7.7109375" style="339" customWidth="1"/>
    <col min="6411" max="6656" width="9.140625" style="339"/>
    <col min="6657" max="6657" width="2.42578125" style="339" customWidth="1"/>
    <col min="6658" max="6660" width="9.140625" style="339"/>
    <col min="6661" max="6661" width="15.140625" style="339" customWidth="1"/>
    <col min="6662" max="6662" width="4.42578125" style="339" customWidth="1"/>
    <col min="6663" max="6663" width="5.5703125" style="339" customWidth="1"/>
    <col min="6664" max="6664" width="16.85546875" style="339" customWidth="1"/>
    <col min="6665" max="6665" width="9.140625" style="339"/>
    <col min="6666" max="6666" width="7.7109375" style="339" customWidth="1"/>
    <col min="6667" max="6912" width="9.140625" style="339"/>
    <col min="6913" max="6913" width="2.42578125" style="339" customWidth="1"/>
    <col min="6914" max="6916" width="9.140625" style="339"/>
    <col min="6917" max="6917" width="15.140625" style="339" customWidth="1"/>
    <col min="6918" max="6918" width="4.42578125" style="339" customWidth="1"/>
    <col min="6919" max="6919" width="5.5703125" style="339" customWidth="1"/>
    <col min="6920" max="6920" width="16.85546875" style="339" customWidth="1"/>
    <col min="6921" max="6921" width="9.140625" style="339"/>
    <col min="6922" max="6922" width="7.7109375" style="339" customWidth="1"/>
    <col min="6923" max="7168" width="9.140625" style="339"/>
    <col min="7169" max="7169" width="2.42578125" style="339" customWidth="1"/>
    <col min="7170" max="7172" width="9.140625" style="339"/>
    <col min="7173" max="7173" width="15.140625" style="339" customWidth="1"/>
    <col min="7174" max="7174" width="4.42578125" style="339" customWidth="1"/>
    <col min="7175" max="7175" width="5.5703125" style="339" customWidth="1"/>
    <col min="7176" max="7176" width="16.85546875" style="339" customWidth="1"/>
    <col min="7177" max="7177" width="9.140625" style="339"/>
    <col min="7178" max="7178" width="7.7109375" style="339" customWidth="1"/>
    <col min="7179" max="7424" width="9.140625" style="339"/>
    <col min="7425" max="7425" width="2.42578125" style="339" customWidth="1"/>
    <col min="7426" max="7428" width="9.140625" style="339"/>
    <col min="7429" max="7429" width="15.140625" style="339" customWidth="1"/>
    <col min="7430" max="7430" width="4.42578125" style="339" customWidth="1"/>
    <col min="7431" max="7431" width="5.5703125" style="339" customWidth="1"/>
    <col min="7432" max="7432" width="16.85546875" style="339" customWidth="1"/>
    <col min="7433" max="7433" width="9.140625" style="339"/>
    <col min="7434" max="7434" width="7.7109375" style="339" customWidth="1"/>
    <col min="7435" max="7680" width="9.140625" style="339"/>
    <col min="7681" max="7681" width="2.42578125" style="339" customWidth="1"/>
    <col min="7682" max="7684" width="9.140625" style="339"/>
    <col min="7685" max="7685" width="15.140625" style="339" customWidth="1"/>
    <col min="7686" max="7686" width="4.42578125" style="339" customWidth="1"/>
    <col min="7687" max="7687" width="5.5703125" style="339" customWidth="1"/>
    <col min="7688" max="7688" width="16.85546875" style="339" customWidth="1"/>
    <col min="7689" max="7689" width="9.140625" style="339"/>
    <col min="7690" max="7690" width="7.7109375" style="339" customWidth="1"/>
    <col min="7691" max="7936" width="9.140625" style="339"/>
    <col min="7937" max="7937" width="2.42578125" style="339" customWidth="1"/>
    <col min="7938" max="7940" width="9.140625" style="339"/>
    <col min="7941" max="7941" width="15.140625" style="339" customWidth="1"/>
    <col min="7942" max="7942" width="4.42578125" style="339" customWidth="1"/>
    <col min="7943" max="7943" width="5.5703125" style="339" customWidth="1"/>
    <col min="7944" max="7944" width="16.85546875" style="339" customWidth="1"/>
    <col min="7945" max="7945" width="9.140625" style="339"/>
    <col min="7946" max="7946" width="7.7109375" style="339" customWidth="1"/>
    <col min="7947" max="8192" width="9.140625" style="339"/>
    <col min="8193" max="8193" width="2.42578125" style="339" customWidth="1"/>
    <col min="8194" max="8196" width="9.140625" style="339"/>
    <col min="8197" max="8197" width="15.140625" style="339" customWidth="1"/>
    <col min="8198" max="8198" width="4.42578125" style="339" customWidth="1"/>
    <col min="8199" max="8199" width="5.5703125" style="339" customWidth="1"/>
    <col min="8200" max="8200" width="16.85546875" style="339" customWidth="1"/>
    <col min="8201" max="8201" width="9.140625" style="339"/>
    <col min="8202" max="8202" width="7.7109375" style="339" customWidth="1"/>
    <col min="8203" max="8448" width="9.140625" style="339"/>
    <col min="8449" max="8449" width="2.42578125" style="339" customWidth="1"/>
    <col min="8450" max="8452" width="9.140625" style="339"/>
    <col min="8453" max="8453" width="15.140625" style="339" customWidth="1"/>
    <col min="8454" max="8454" width="4.42578125" style="339" customWidth="1"/>
    <col min="8455" max="8455" width="5.5703125" style="339" customWidth="1"/>
    <col min="8456" max="8456" width="16.85546875" style="339" customWidth="1"/>
    <col min="8457" max="8457" width="9.140625" style="339"/>
    <col min="8458" max="8458" width="7.7109375" style="339" customWidth="1"/>
    <col min="8459" max="8704" width="9.140625" style="339"/>
    <col min="8705" max="8705" width="2.42578125" style="339" customWidth="1"/>
    <col min="8706" max="8708" width="9.140625" style="339"/>
    <col min="8709" max="8709" width="15.140625" style="339" customWidth="1"/>
    <col min="8710" max="8710" width="4.42578125" style="339" customWidth="1"/>
    <col min="8711" max="8711" width="5.5703125" style="339" customWidth="1"/>
    <col min="8712" max="8712" width="16.85546875" style="339" customWidth="1"/>
    <col min="8713" max="8713" width="9.140625" style="339"/>
    <col min="8714" max="8714" width="7.7109375" style="339" customWidth="1"/>
    <col min="8715" max="8960" width="9.140625" style="339"/>
    <col min="8961" max="8961" width="2.42578125" style="339" customWidth="1"/>
    <col min="8962" max="8964" width="9.140625" style="339"/>
    <col min="8965" max="8965" width="15.140625" style="339" customWidth="1"/>
    <col min="8966" max="8966" width="4.42578125" style="339" customWidth="1"/>
    <col min="8967" max="8967" width="5.5703125" style="339" customWidth="1"/>
    <col min="8968" max="8968" width="16.85546875" style="339" customWidth="1"/>
    <col min="8969" max="8969" width="9.140625" style="339"/>
    <col min="8970" max="8970" width="7.7109375" style="339" customWidth="1"/>
    <col min="8971" max="9216" width="9.140625" style="339"/>
    <col min="9217" max="9217" width="2.42578125" style="339" customWidth="1"/>
    <col min="9218" max="9220" width="9.140625" style="339"/>
    <col min="9221" max="9221" width="15.140625" style="339" customWidth="1"/>
    <col min="9222" max="9222" width="4.42578125" style="339" customWidth="1"/>
    <col min="9223" max="9223" width="5.5703125" style="339" customWidth="1"/>
    <col min="9224" max="9224" width="16.85546875" style="339" customWidth="1"/>
    <col min="9225" max="9225" width="9.140625" style="339"/>
    <col min="9226" max="9226" width="7.7109375" style="339" customWidth="1"/>
    <col min="9227" max="9472" width="9.140625" style="339"/>
    <col min="9473" max="9473" width="2.42578125" style="339" customWidth="1"/>
    <col min="9474" max="9476" width="9.140625" style="339"/>
    <col min="9477" max="9477" width="15.140625" style="339" customWidth="1"/>
    <col min="9478" max="9478" width="4.42578125" style="339" customWidth="1"/>
    <col min="9479" max="9479" width="5.5703125" style="339" customWidth="1"/>
    <col min="9480" max="9480" width="16.85546875" style="339" customWidth="1"/>
    <col min="9481" max="9481" width="9.140625" style="339"/>
    <col min="9482" max="9482" width="7.7109375" style="339" customWidth="1"/>
    <col min="9483" max="9728" width="9.140625" style="339"/>
    <col min="9729" max="9729" width="2.42578125" style="339" customWidth="1"/>
    <col min="9730" max="9732" width="9.140625" style="339"/>
    <col min="9733" max="9733" width="15.140625" style="339" customWidth="1"/>
    <col min="9734" max="9734" width="4.42578125" style="339" customWidth="1"/>
    <col min="9735" max="9735" width="5.5703125" style="339" customWidth="1"/>
    <col min="9736" max="9736" width="16.85546875" style="339" customWidth="1"/>
    <col min="9737" max="9737" width="9.140625" style="339"/>
    <col min="9738" max="9738" width="7.7109375" style="339" customWidth="1"/>
    <col min="9739" max="9984" width="9.140625" style="339"/>
    <col min="9985" max="9985" width="2.42578125" style="339" customWidth="1"/>
    <col min="9986" max="9988" width="9.140625" style="339"/>
    <col min="9989" max="9989" width="15.140625" style="339" customWidth="1"/>
    <col min="9990" max="9990" width="4.42578125" style="339" customWidth="1"/>
    <col min="9991" max="9991" width="5.5703125" style="339" customWidth="1"/>
    <col min="9992" max="9992" width="16.85546875" style="339" customWidth="1"/>
    <col min="9993" max="9993" width="9.140625" style="339"/>
    <col min="9994" max="9994" width="7.7109375" style="339" customWidth="1"/>
    <col min="9995" max="10240" width="9.140625" style="339"/>
    <col min="10241" max="10241" width="2.42578125" style="339" customWidth="1"/>
    <col min="10242" max="10244" width="9.140625" style="339"/>
    <col min="10245" max="10245" width="15.140625" style="339" customWidth="1"/>
    <col min="10246" max="10246" width="4.42578125" style="339" customWidth="1"/>
    <col min="10247" max="10247" width="5.5703125" style="339" customWidth="1"/>
    <col min="10248" max="10248" width="16.85546875" style="339" customWidth="1"/>
    <col min="10249" max="10249" width="9.140625" style="339"/>
    <col min="10250" max="10250" width="7.7109375" style="339" customWidth="1"/>
    <col min="10251" max="10496" width="9.140625" style="339"/>
    <col min="10497" max="10497" width="2.42578125" style="339" customWidth="1"/>
    <col min="10498" max="10500" width="9.140625" style="339"/>
    <col min="10501" max="10501" width="15.140625" style="339" customWidth="1"/>
    <col min="10502" max="10502" width="4.42578125" style="339" customWidth="1"/>
    <col min="10503" max="10503" width="5.5703125" style="339" customWidth="1"/>
    <col min="10504" max="10504" width="16.85546875" style="339" customWidth="1"/>
    <col min="10505" max="10505" width="9.140625" style="339"/>
    <col min="10506" max="10506" width="7.7109375" style="339" customWidth="1"/>
    <col min="10507" max="10752" width="9.140625" style="339"/>
    <col min="10753" max="10753" width="2.42578125" style="339" customWidth="1"/>
    <col min="10754" max="10756" width="9.140625" style="339"/>
    <col min="10757" max="10757" width="15.140625" style="339" customWidth="1"/>
    <col min="10758" max="10758" width="4.42578125" style="339" customWidth="1"/>
    <col min="10759" max="10759" width="5.5703125" style="339" customWidth="1"/>
    <col min="10760" max="10760" width="16.85546875" style="339" customWidth="1"/>
    <col min="10761" max="10761" width="9.140625" style="339"/>
    <col min="10762" max="10762" width="7.7109375" style="339" customWidth="1"/>
    <col min="10763" max="11008" width="9.140625" style="339"/>
    <col min="11009" max="11009" width="2.42578125" style="339" customWidth="1"/>
    <col min="11010" max="11012" width="9.140625" style="339"/>
    <col min="11013" max="11013" width="15.140625" style="339" customWidth="1"/>
    <col min="11014" max="11014" width="4.42578125" style="339" customWidth="1"/>
    <col min="11015" max="11015" width="5.5703125" style="339" customWidth="1"/>
    <col min="11016" max="11016" width="16.85546875" style="339" customWidth="1"/>
    <col min="11017" max="11017" width="9.140625" style="339"/>
    <col min="11018" max="11018" width="7.7109375" style="339" customWidth="1"/>
    <col min="11019" max="11264" width="9.140625" style="339"/>
    <col min="11265" max="11265" width="2.42578125" style="339" customWidth="1"/>
    <col min="11266" max="11268" width="9.140625" style="339"/>
    <col min="11269" max="11269" width="15.140625" style="339" customWidth="1"/>
    <col min="11270" max="11270" width="4.42578125" style="339" customWidth="1"/>
    <col min="11271" max="11271" width="5.5703125" style="339" customWidth="1"/>
    <col min="11272" max="11272" width="16.85546875" style="339" customWidth="1"/>
    <col min="11273" max="11273" width="9.140625" style="339"/>
    <col min="11274" max="11274" width="7.7109375" style="339" customWidth="1"/>
    <col min="11275" max="11520" width="9.140625" style="339"/>
    <col min="11521" max="11521" width="2.42578125" style="339" customWidth="1"/>
    <col min="11522" max="11524" width="9.140625" style="339"/>
    <col min="11525" max="11525" width="15.140625" style="339" customWidth="1"/>
    <col min="11526" max="11526" width="4.42578125" style="339" customWidth="1"/>
    <col min="11527" max="11527" width="5.5703125" style="339" customWidth="1"/>
    <col min="11528" max="11528" width="16.85546875" style="339" customWidth="1"/>
    <col min="11529" max="11529" width="9.140625" style="339"/>
    <col min="11530" max="11530" width="7.7109375" style="339" customWidth="1"/>
    <col min="11531" max="11776" width="9.140625" style="339"/>
    <col min="11777" max="11777" width="2.42578125" style="339" customWidth="1"/>
    <col min="11778" max="11780" width="9.140625" style="339"/>
    <col min="11781" max="11781" width="15.140625" style="339" customWidth="1"/>
    <col min="11782" max="11782" width="4.42578125" style="339" customWidth="1"/>
    <col min="11783" max="11783" width="5.5703125" style="339" customWidth="1"/>
    <col min="11784" max="11784" width="16.85546875" style="339" customWidth="1"/>
    <col min="11785" max="11785" width="9.140625" style="339"/>
    <col min="11786" max="11786" width="7.7109375" style="339" customWidth="1"/>
    <col min="11787" max="12032" width="9.140625" style="339"/>
    <col min="12033" max="12033" width="2.42578125" style="339" customWidth="1"/>
    <col min="12034" max="12036" width="9.140625" style="339"/>
    <col min="12037" max="12037" width="15.140625" style="339" customWidth="1"/>
    <col min="12038" max="12038" width="4.42578125" style="339" customWidth="1"/>
    <col min="12039" max="12039" width="5.5703125" style="339" customWidth="1"/>
    <col min="12040" max="12040" width="16.85546875" style="339" customWidth="1"/>
    <col min="12041" max="12041" width="9.140625" style="339"/>
    <col min="12042" max="12042" width="7.7109375" style="339" customWidth="1"/>
    <col min="12043" max="12288" width="9.140625" style="339"/>
    <col min="12289" max="12289" width="2.42578125" style="339" customWidth="1"/>
    <col min="12290" max="12292" width="9.140625" style="339"/>
    <col min="12293" max="12293" width="15.140625" style="339" customWidth="1"/>
    <col min="12294" max="12294" width="4.42578125" style="339" customWidth="1"/>
    <col min="12295" max="12295" width="5.5703125" style="339" customWidth="1"/>
    <col min="12296" max="12296" width="16.85546875" style="339" customWidth="1"/>
    <col min="12297" max="12297" width="9.140625" style="339"/>
    <col min="12298" max="12298" width="7.7109375" style="339" customWidth="1"/>
    <col min="12299" max="12544" width="9.140625" style="339"/>
    <col min="12545" max="12545" width="2.42578125" style="339" customWidth="1"/>
    <col min="12546" max="12548" width="9.140625" style="339"/>
    <col min="12549" max="12549" width="15.140625" style="339" customWidth="1"/>
    <col min="12550" max="12550" width="4.42578125" style="339" customWidth="1"/>
    <col min="12551" max="12551" width="5.5703125" style="339" customWidth="1"/>
    <col min="12552" max="12552" width="16.85546875" style="339" customWidth="1"/>
    <col min="12553" max="12553" width="9.140625" style="339"/>
    <col min="12554" max="12554" width="7.7109375" style="339" customWidth="1"/>
    <col min="12555" max="12800" width="9.140625" style="339"/>
    <col min="12801" max="12801" width="2.42578125" style="339" customWidth="1"/>
    <col min="12802" max="12804" width="9.140625" style="339"/>
    <col min="12805" max="12805" width="15.140625" style="339" customWidth="1"/>
    <col min="12806" max="12806" width="4.42578125" style="339" customWidth="1"/>
    <col min="12807" max="12807" width="5.5703125" style="339" customWidth="1"/>
    <col min="12808" max="12808" width="16.85546875" style="339" customWidth="1"/>
    <col min="12809" max="12809" width="9.140625" style="339"/>
    <col min="12810" max="12810" width="7.7109375" style="339" customWidth="1"/>
    <col min="12811" max="13056" width="9.140625" style="339"/>
    <col min="13057" max="13057" width="2.42578125" style="339" customWidth="1"/>
    <col min="13058" max="13060" width="9.140625" style="339"/>
    <col min="13061" max="13061" width="15.140625" style="339" customWidth="1"/>
    <col min="13062" max="13062" width="4.42578125" style="339" customWidth="1"/>
    <col min="13063" max="13063" width="5.5703125" style="339" customWidth="1"/>
    <col min="13064" max="13064" width="16.85546875" style="339" customWidth="1"/>
    <col min="13065" max="13065" width="9.140625" style="339"/>
    <col min="13066" max="13066" width="7.7109375" style="339" customWidth="1"/>
    <col min="13067" max="13312" width="9.140625" style="339"/>
    <col min="13313" max="13313" width="2.42578125" style="339" customWidth="1"/>
    <col min="13314" max="13316" width="9.140625" style="339"/>
    <col min="13317" max="13317" width="15.140625" style="339" customWidth="1"/>
    <col min="13318" max="13318" width="4.42578125" style="339" customWidth="1"/>
    <col min="13319" max="13319" width="5.5703125" style="339" customWidth="1"/>
    <col min="13320" max="13320" width="16.85546875" style="339" customWidth="1"/>
    <col min="13321" max="13321" width="9.140625" style="339"/>
    <col min="13322" max="13322" width="7.7109375" style="339" customWidth="1"/>
    <col min="13323" max="13568" width="9.140625" style="339"/>
    <col min="13569" max="13569" width="2.42578125" style="339" customWidth="1"/>
    <col min="13570" max="13572" width="9.140625" style="339"/>
    <col min="13573" max="13573" width="15.140625" style="339" customWidth="1"/>
    <col min="13574" max="13574" width="4.42578125" style="339" customWidth="1"/>
    <col min="13575" max="13575" width="5.5703125" style="339" customWidth="1"/>
    <col min="13576" max="13576" width="16.85546875" style="339" customWidth="1"/>
    <col min="13577" max="13577" width="9.140625" style="339"/>
    <col min="13578" max="13578" width="7.7109375" style="339" customWidth="1"/>
    <col min="13579" max="13824" width="9.140625" style="339"/>
    <col min="13825" max="13825" width="2.42578125" style="339" customWidth="1"/>
    <col min="13826" max="13828" width="9.140625" style="339"/>
    <col min="13829" max="13829" width="15.140625" style="339" customWidth="1"/>
    <col min="13830" max="13830" width="4.42578125" style="339" customWidth="1"/>
    <col min="13831" max="13831" width="5.5703125" style="339" customWidth="1"/>
    <col min="13832" max="13832" width="16.85546875" style="339" customWidth="1"/>
    <col min="13833" max="13833" width="9.140625" style="339"/>
    <col min="13834" max="13834" width="7.7109375" style="339" customWidth="1"/>
    <col min="13835" max="14080" width="9.140625" style="339"/>
    <col min="14081" max="14081" width="2.42578125" style="339" customWidth="1"/>
    <col min="14082" max="14084" width="9.140625" style="339"/>
    <col min="14085" max="14085" width="15.140625" style="339" customWidth="1"/>
    <col min="14086" max="14086" width="4.42578125" style="339" customWidth="1"/>
    <col min="14087" max="14087" width="5.5703125" style="339" customWidth="1"/>
    <col min="14088" max="14088" width="16.85546875" style="339" customWidth="1"/>
    <col min="14089" max="14089" width="9.140625" style="339"/>
    <col min="14090" max="14090" width="7.7109375" style="339" customWidth="1"/>
    <col min="14091" max="14336" width="9.140625" style="339"/>
    <col min="14337" max="14337" width="2.42578125" style="339" customWidth="1"/>
    <col min="14338" max="14340" width="9.140625" style="339"/>
    <col min="14341" max="14341" width="15.140625" style="339" customWidth="1"/>
    <col min="14342" max="14342" width="4.42578125" style="339" customWidth="1"/>
    <col min="14343" max="14343" width="5.5703125" style="339" customWidth="1"/>
    <col min="14344" max="14344" width="16.85546875" style="339" customWidth="1"/>
    <col min="14345" max="14345" width="9.140625" style="339"/>
    <col min="14346" max="14346" width="7.7109375" style="339" customWidth="1"/>
    <col min="14347" max="14592" width="9.140625" style="339"/>
    <col min="14593" max="14593" width="2.42578125" style="339" customWidth="1"/>
    <col min="14594" max="14596" width="9.140625" style="339"/>
    <col min="14597" max="14597" width="15.140625" style="339" customWidth="1"/>
    <col min="14598" max="14598" width="4.42578125" style="339" customWidth="1"/>
    <col min="14599" max="14599" width="5.5703125" style="339" customWidth="1"/>
    <col min="14600" max="14600" width="16.85546875" style="339" customWidth="1"/>
    <col min="14601" max="14601" width="9.140625" style="339"/>
    <col min="14602" max="14602" width="7.7109375" style="339" customWidth="1"/>
    <col min="14603" max="14848" width="9.140625" style="339"/>
    <col min="14849" max="14849" width="2.42578125" style="339" customWidth="1"/>
    <col min="14850" max="14852" width="9.140625" style="339"/>
    <col min="14853" max="14853" width="15.140625" style="339" customWidth="1"/>
    <col min="14854" max="14854" width="4.42578125" style="339" customWidth="1"/>
    <col min="14855" max="14855" width="5.5703125" style="339" customWidth="1"/>
    <col min="14856" max="14856" width="16.85546875" style="339" customWidth="1"/>
    <col min="14857" max="14857" width="9.140625" style="339"/>
    <col min="14858" max="14858" width="7.7109375" style="339" customWidth="1"/>
    <col min="14859" max="15104" width="9.140625" style="339"/>
    <col min="15105" max="15105" width="2.42578125" style="339" customWidth="1"/>
    <col min="15106" max="15108" width="9.140625" style="339"/>
    <col min="15109" max="15109" width="15.140625" style="339" customWidth="1"/>
    <col min="15110" max="15110" width="4.42578125" style="339" customWidth="1"/>
    <col min="15111" max="15111" width="5.5703125" style="339" customWidth="1"/>
    <col min="15112" max="15112" width="16.85546875" style="339" customWidth="1"/>
    <col min="15113" max="15113" width="9.140625" style="339"/>
    <col min="15114" max="15114" width="7.7109375" style="339" customWidth="1"/>
    <col min="15115" max="15360" width="9.140625" style="339"/>
    <col min="15361" max="15361" width="2.42578125" style="339" customWidth="1"/>
    <col min="15362" max="15364" width="9.140625" style="339"/>
    <col min="15365" max="15365" width="15.140625" style="339" customWidth="1"/>
    <col min="15366" max="15366" width="4.42578125" style="339" customWidth="1"/>
    <col min="15367" max="15367" width="5.5703125" style="339" customWidth="1"/>
    <col min="15368" max="15368" width="16.85546875" style="339" customWidth="1"/>
    <col min="15369" max="15369" width="9.140625" style="339"/>
    <col min="15370" max="15370" width="7.7109375" style="339" customWidth="1"/>
    <col min="15371" max="15616" width="9.140625" style="339"/>
    <col min="15617" max="15617" width="2.42578125" style="339" customWidth="1"/>
    <col min="15618" max="15620" width="9.140625" style="339"/>
    <col min="15621" max="15621" width="15.140625" style="339" customWidth="1"/>
    <col min="15622" max="15622" width="4.42578125" style="339" customWidth="1"/>
    <col min="15623" max="15623" width="5.5703125" style="339" customWidth="1"/>
    <col min="15624" max="15624" width="16.85546875" style="339" customWidth="1"/>
    <col min="15625" max="15625" width="9.140625" style="339"/>
    <col min="15626" max="15626" width="7.7109375" style="339" customWidth="1"/>
    <col min="15627" max="15872" width="9.140625" style="339"/>
    <col min="15873" max="15873" width="2.42578125" style="339" customWidth="1"/>
    <col min="15874" max="15876" width="9.140625" style="339"/>
    <col min="15877" max="15877" width="15.140625" style="339" customWidth="1"/>
    <col min="15878" max="15878" width="4.42578125" style="339" customWidth="1"/>
    <col min="15879" max="15879" width="5.5703125" style="339" customWidth="1"/>
    <col min="15880" max="15880" width="16.85546875" style="339" customWidth="1"/>
    <col min="15881" max="15881" width="9.140625" style="339"/>
    <col min="15882" max="15882" width="7.7109375" style="339" customWidth="1"/>
    <col min="15883" max="16128" width="9.140625" style="339"/>
    <col min="16129" max="16129" width="2.42578125" style="339" customWidth="1"/>
    <col min="16130" max="16132" width="9.140625" style="339"/>
    <col min="16133" max="16133" width="15.140625" style="339" customWidth="1"/>
    <col min="16134" max="16134" width="4.42578125" style="339" customWidth="1"/>
    <col min="16135" max="16135" width="5.5703125" style="339" customWidth="1"/>
    <col min="16136" max="16136" width="16.85546875" style="339" customWidth="1"/>
    <col min="16137" max="16137" width="9.140625" style="339"/>
    <col min="16138" max="16138" width="7.7109375" style="339" customWidth="1"/>
    <col min="16139" max="16384" width="9.140625" style="339"/>
  </cols>
  <sheetData>
    <row r="7" spans="2:10">
      <c r="F7" s="340"/>
      <c r="G7" s="340"/>
      <c r="H7" s="340"/>
      <c r="I7" s="340"/>
      <c r="J7" s="340"/>
    </row>
    <row r="8" spans="2:10">
      <c r="F8" s="408"/>
      <c r="G8" s="409"/>
      <c r="H8" s="409"/>
      <c r="I8" s="409"/>
      <c r="J8" s="410"/>
    </row>
    <row r="9" spans="2:10" ht="12.75" customHeight="1">
      <c r="B9" s="341" t="s">
        <v>502</v>
      </c>
      <c r="C9" s="341"/>
      <c r="D9" s="341"/>
      <c r="E9" s="341"/>
      <c r="F9" s="411"/>
      <c r="G9" s="412"/>
      <c r="H9" s="412"/>
      <c r="I9" s="412"/>
      <c r="J9" s="413"/>
    </row>
    <row r="10" spans="2:10" ht="15">
      <c r="B10" s="341"/>
      <c r="C10" s="417" t="s">
        <v>615</v>
      </c>
      <c r="D10" s="417"/>
      <c r="E10" s="418"/>
      <c r="F10" s="411"/>
      <c r="G10" s="412"/>
      <c r="H10" s="412"/>
      <c r="I10" s="412"/>
      <c r="J10" s="413"/>
    </row>
    <row r="11" spans="2:10" ht="15">
      <c r="B11" s="341"/>
      <c r="C11" s="417"/>
      <c r="D11" s="417"/>
      <c r="E11" s="418"/>
      <c r="F11" s="411"/>
      <c r="G11" s="412"/>
      <c r="H11" s="412"/>
      <c r="I11" s="412"/>
      <c r="J11" s="413"/>
    </row>
    <row r="12" spans="2:10" ht="15">
      <c r="B12" s="341"/>
      <c r="C12" s="417"/>
      <c r="D12" s="417"/>
      <c r="E12" s="418"/>
      <c r="F12" s="411"/>
      <c r="G12" s="412"/>
      <c r="H12" s="412"/>
      <c r="I12" s="412"/>
      <c r="J12" s="413"/>
    </row>
    <row r="13" spans="2:10" ht="15">
      <c r="B13" s="341"/>
      <c r="C13" s="342"/>
      <c r="D13" s="342"/>
      <c r="E13" s="343"/>
      <c r="F13" s="411"/>
      <c r="G13" s="412"/>
      <c r="H13" s="412"/>
      <c r="I13" s="412"/>
      <c r="J13" s="413"/>
    </row>
    <row r="14" spans="2:10" ht="15">
      <c r="B14" s="341" t="s">
        <v>503</v>
      </c>
      <c r="C14" s="341"/>
      <c r="D14" s="341"/>
      <c r="E14" s="341"/>
      <c r="F14" s="411"/>
      <c r="G14" s="412"/>
      <c r="H14" s="412"/>
      <c r="I14" s="412"/>
      <c r="J14" s="413"/>
    </row>
    <row r="15" spans="2:10" ht="15" customHeight="1">
      <c r="B15" s="341"/>
      <c r="C15" s="419" t="s">
        <v>512</v>
      </c>
      <c r="D15" s="419"/>
      <c r="E15" s="420"/>
      <c r="F15" s="411"/>
      <c r="G15" s="412"/>
      <c r="H15" s="412"/>
      <c r="I15" s="412"/>
      <c r="J15" s="413"/>
    </row>
    <row r="16" spans="2:10" ht="15">
      <c r="B16" s="341"/>
      <c r="C16" s="419"/>
      <c r="D16" s="419"/>
      <c r="E16" s="420"/>
      <c r="F16" s="411"/>
      <c r="G16" s="412"/>
      <c r="H16" s="412"/>
      <c r="I16" s="412"/>
      <c r="J16" s="413"/>
    </row>
    <row r="17" spans="2:10" ht="15">
      <c r="B17" s="341"/>
      <c r="C17" s="419"/>
      <c r="D17" s="419"/>
      <c r="E17" s="420"/>
      <c r="F17" s="411"/>
      <c r="G17" s="412"/>
      <c r="H17" s="412"/>
      <c r="I17" s="412"/>
      <c r="J17" s="413"/>
    </row>
    <row r="18" spans="2:10" ht="15">
      <c r="B18" s="341"/>
      <c r="C18" s="338"/>
      <c r="D18" s="338"/>
      <c r="E18" s="338"/>
      <c r="F18" s="411"/>
      <c r="G18" s="412"/>
      <c r="H18" s="412"/>
      <c r="I18" s="412"/>
      <c r="J18" s="413"/>
    </row>
    <row r="19" spans="2:10" ht="15">
      <c r="B19" s="341" t="s">
        <v>504</v>
      </c>
      <c r="C19" s="341"/>
      <c r="D19" s="341"/>
      <c r="E19" s="341"/>
      <c r="F19" s="411"/>
      <c r="G19" s="412"/>
      <c r="H19" s="412"/>
      <c r="I19" s="412"/>
      <c r="J19" s="413"/>
    </row>
    <row r="20" spans="2:10" ht="15">
      <c r="B20" s="341"/>
      <c r="C20" s="417" t="s">
        <v>513</v>
      </c>
      <c r="D20" s="421"/>
      <c r="E20" s="422"/>
      <c r="F20" s="411"/>
      <c r="G20" s="412"/>
      <c r="H20" s="412"/>
      <c r="I20" s="412"/>
      <c r="J20" s="413"/>
    </row>
    <row r="21" spans="2:10" ht="15">
      <c r="B21" s="341"/>
      <c r="C21" s="421"/>
      <c r="D21" s="421"/>
      <c r="E21" s="422"/>
      <c r="F21" s="411"/>
      <c r="G21" s="412"/>
      <c r="H21" s="412"/>
      <c r="I21" s="412"/>
      <c r="J21" s="413"/>
    </row>
    <row r="22" spans="2:10" ht="15.75" customHeight="1">
      <c r="B22" s="344"/>
      <c r="C22" s="344"/>
      <c r="D22" s="344"/>
      <c r="E22" s="344"/>
      <c r="F22" s="411"/>
      <c r="G22" s="412"/>
      <c r="H22" s="412"/>
      <c r="I22" s="412"/>
      <c r="J22" s="413"/>
    </row>
    <row r="23" spans="2:10">
      <c r="F23" s="411"/>
      <c r="G23" s="412"/>
      <c r="H23" s="412"/>
      <c r="I23" s="412"/>
      <c r="J23" s="413"/>
    </row>
    <row r="24" spans="2:10">
      <c r="F24" s="411"/>
      <c r="G24" s="412"/>
      <c r="H24" s="412"/>
      <c r="I24" s="412"/>
      <c r="J24" s="413"/>
    </row>
    <row r="25" spans="2:10">
      <c r="F25" s="411"/>
      <c r="G25" s="412"/>
      <c r="H25" s="412"/>
      <c r="I25" s="412"/>
      <c r="J25" s="413"/>
    </row>
    <row r="26" spans="2:10">
      <c r="F26" s="411"/>
      <c r="G26" s="412"/>
      <c r="H26" s="412"/>
      <c r="I26" s="412"/>
      <c r="J26" s="413"/>
    </row>
    <row r="27" spans="2:10">
      <c r="F27" s="414"/>
      <c r="G27" s="415"/>
      <c r="H27" s="415"/>
      <c r="I27" s="415"/>
      <c r="J27" s="416"/>
    </row>
    <row r="28" spans="2:10">
      <c r="F28" s="345"/>
      <c r="G28" s="345"/>
      <c r="H28" s="345"/>
      <c r="I28" s="345"/>
      <c r="J28" s="345"/>
    </row>
    <row r="29" spans="2:10">
      <c r="F29" s="344"/>
      <c r="G29" s="344"/>
      <c r="H29" s="344"/>
      <c r="I29" s="344"/>
    </row>
    <row r="30" spans="2:10" ht="15">
      <c r="B30" s="346"/>
      <c r="C30" s="346"/>
      <c r="D30" s="344"/>
      <c r="E30" s="344"/>
      <c r="F30" s="347"/>
      <c r="G30" s="347"/>
      <c r="H30" s="347"/>
      <c r="I30" s="347"/>
    </row>
    <row r="31" spans="2:10" ht="15">
      <c r="B31" s="347"/>
      <c r="C31" s="347"/>
      <c r="D31" s="347"/>
      <c r="E31" s="347"/>
      <c r="F31" s="344"/>
      <c r="G31" s="344"/>
      <c r="H31" s="344"/>
      <c r="I31" s="344"/>
    </row>
    <row r="32" spans="2:10" ht="26.25" customHeight="1">
      <c r="B32" s="348"/>
      <c r="C32" s="423" t="s">
        <v>614</v>
      </c>
      <c r="D32" s="423"/>
      <c r="E32" s="423"/>
      <c r="F32" s="423"/>
      <c r="G32" s="423"/>
      <c r="H32" s="423"/>
      <c r="I32" s="423"/>
    </row>
    <row r="33" spans="2:10" ht="26.25" customHeight="1">
      <c r="B33" s="348"/>
      <c r="C33" s="423"/>
      <c r="D33" s="423"/>
      <c r="E33" s="423"/>
      <c r="F33" s="423"/>
      <c r="G33" s="423"/>
      <c r="H33" s="423"/>
      <c r="I33" s="423"/>
    </row>
    <row r="34" spans="2:10" ht="26.25" customHeight="1">
      <c r="B34" s="349"/>
      <c r="C34" s="349"/>
      <c r="D34" s="349"/>
      <c r="E34" s="349"/>
      <c r="F34" s="349"/>
      <c r="G34" s="349"/>
      <c r="H34" s="349"/>
      <c r="I34" s="349"/>
    </row>
    <row r="35" spans="2:10" ht="15">
      <c r="B35" s="347"/>
      <c r="C35" s="347"/>
      <c r="D35" s="347"/>
      <c r="E35" s="347"/>
      <c r="F35" s="344"/>
      <c r="G35" s="344"/>
      <c r="H35" s="344"/>
      <c r="I35" s="344"/>
    </row>
    <row r="36" spans="2:10" ht="15">
      <c r="B36" s="346"/>
      <c r="C36" s="346"/>
      <c r="D36" s="407"/>
      <c r="E36" s="407"/>
      <c r="F36" s="407"/>
      <c r="G36" s="350"/>
      <c r="H36" s="350"/>
      <c r="I36" s="350"/>
    </row>
    <row r="37" spans="2:10" ht="12.75" customHeight="1">
      <c r="B37" s="347"/>
      <c r="C37" s="407"/>
      <c r="D37" s="407"/>
      <c r="E37" s="407"/>
      <c r="F37" s="350"/>
      <c r="G37" s="350"/>
      <c r="H37" s="350"/>
      <c r="I37" s="344"/>
    </row>
    <row r="38" spans="2:10" ht="12.75" customHeight="1">
      <c r="B38" s="344"/>
      <c r="C38" s="351"/>
      <c r="D38" s="351"/>
      <c r="E38" s="407"/>
      <c r="F38" s="407"/>
      <c r="G38" s="407"/>
      <c r="H38" s="350"/>
      <c r="I38" s="350"/>
      <c r="J38" s="350"/>
    </row>
    <row r="39" spans="2:10" ht="12.75" customHeight="1">
      <c r="B39" s="344"/>
      <c r="C39" s="407"/>
      <c r="D39" s="407"/>
      <c r="E39" s="407"/>
      <c r="F39" s="407"/>
      <c r="G39" s="350"/>
      <c r="H39" s="350"/>
      <c r="I39" s="344"/>
    </row>
    <row r="40" spans="2:10" ht="12" customHeight="1">
      <c r="B40" s="344"/>
      <c r="C40" s="352"/>
      <c r="D40" s="351"/>
      <c r="E40" s="351"/>
      <c r="F40" s="353"/>
      <c r="G40" s="353"/>
      <c r="H40" s="354"/>
      <c r="I40" s="344"/>
    </row>
    <row r="41" spans="2:10" ht="15">
      <c r="B41" s="355"/>
      <c r="C41" s="407"/>
      <c r="D41" s="407"/>
      <c r="E41" s="407"/>
      <c r="F41" s="407"/>
      <c r="G41" s="350"/>
      <c r="H41" s="350"/>
      <c r="I41" s="344"/>
    </row>
    <row r="42" spans="2:10" ht="15">
      <c r="B42" s="350"/>
      <c r="C42" s="350"/>
      <c r="D42" s="344"/>
      <c r="E42" s="344"/>
      <c r="F42" s="346"/>
      <c r="G42" s="346"/>
      <c r="H42" s="344"/>
      <c r="I42" s="344"/>
    </row>
    <row r="43" spans="2:10" ht="15">
      <c r="B43" s="350"/>
      <c r="C43" s="407"/>
      <c r="D43" s="407"/>
      <c r="E43" s="407"/>
      <c r="F43" s="407"/>
      <c r="G43" s="350"/>
      <c r="H43" s="350"/>
      <c r="I43" s="344"/>
    </row>
    <row r="44" spans="2:10">
      <c r="B44" s="350"/>
      <c r="C44" s="350"/>
      <c r="D44" s="350"/>
      <c r="E44" s="344"/>
      <c r="F44" s="344"/>
      <c r="G44" s="344"/>
      <c r="H44" s="344"/>
      <c r="I44" s="344"/>
    </row>
    <row r="45" spans="2:10" ht="15">
      <c r="B45" s="344"/>
      <c r="C45" s="344"/>
      <c r="D45" s="344"/>
      <c r="E45" s="344"/>
      <c r="F45" s="346"/>
      <c r="G45" s="346"/>
      <c r="H45" s="344"/>
      <c r="I45" s="344"/>
    </row>
    <row r="46" spans="2:10" ht="15">
      <c r="B46" s="346" t="s">
        <v>505</v>
      </c>
      <c r="C46" s="346"/>
      <c r="D46" s="344"/>
      <c r="E46" s="344"/>
      <c r="F46" s="356"/>
      <c r="G46" s="344"/>
      <c r="H46" s="344"/>
      <c r="I46" s="344"/>
    </row>
    <row r="47" spans="2:10">
      <c r="B47" s="350" t="s">
        <v>511</v>
      </c>
      <c r="C47" s="350"/>
      <c r="D47" s="350"/>
      <c r="E47" s="344"/>
      <c r="F47" s="356"/>
      <c r="G47" s="344"/>
      <c r="H47" s="344"/>
      <c r="I47" s="344"/>
    </row>
    <row r="48" spans="2:10">
      <c r="B48" s="350"/>
      <c r="C48" s="350"/>
      <c r="D48" s="350"/>
      <c r="E48" s="344"/>
      <c r="F48" s="356"/>
      <c r="G48" s="344"/>
      <c r="H48" s="344"/>
      <c r="I48" s="344"/>
    </row>
    <row r="49" spans="2:5">
      <c r="B49" s="356"/>
      <c r="C49" s="356"/>
      <c r="D49" s="356"/>
      <c r="E49" s="344"/>
    </row>
  </sheetData>
  <mergeCells count="11">
    <mergeCell ref="C37:E37"/>
    <mergeCell ref="E38:G38"/>
    <mergeCell ref="C39:F39"/>
    <mergeCell ref="C41:F41"/>
    <mergeCell ref="C43:F43"/>
    <mergeCell ref="D36:F36"/>
    <mergeCell ref="F8:J27"/>
    <mergeCell ref="C10:E12"/>
    <mergeCell ref="C15:E17"/>
    <mergeCell ref="C20:E21"/>
    <mergeCell ref="C32:I33"/>
  </mergeCells>
  <pageMargins left="0.70866141732283472" right="0.70866141732283472" top="0.74803149606299213" bottom="0.74803149606299213" header="0.31496062992125984" footer="0.31496062992125984"/>
  <pageSetup paperSize="9" orientation="portrait" r:id="rId1"/>
  <headerFooter>
    <oddHeader>&amp;R&amp;G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31"/>
  <sheetViews>
    <sheetView showZeros="0" view="pageBreakPreview" zoomScaleNormal="85" zoomScaleSheetLayoutView="100" zoomScalePageLayoutView="115" workbookViewId="0">
      <pane ySplit="1" topLeftCell="A11" activePane="bottomLeft" state="frozen"/>
      <selection pane="bottomLeft" activeCell="D14" sqref="D14"/>
    </sheetView>
  </sheetViews>
  <sheetFormatPr defaultRowHeight="15"/>
  <cols>
    <col min="1" max="1" width="7.7109375" style="38" customWidth="1"/>
    <col min="2" max="2" width="75.7109375" style="39" customWidth="1"/>
    <col min="3" max="3" width="5.42578125" style="40" customWidth="1"/>
    <col min="4" max="4" width="10" style="41" customWidth="1"/>
    <col min="5" max="5" width="13.140625" style="42" customWidth="1"/>
    <col min="6" max="6" width="18.28515625" style="43" customWidth="1"/>
    <col min="7" max="11" width="9.140625" style="44"/>
    <col min="12" max="13" width="11" style="44" bestFit="1" customWidth="1"/>
    <col min="14" max="256" width="9.140625" style="44"/>
    <col min="257" max="257" width="7.7109375" style="44" customWidth="1"/>
    <col min="258" max="258" width="75.7109375" style="44" customWidth="1"/>
    <col min="259" max="259" width="5.42578125" style="44" customWidth="1"/>
    <col min="260" max="260" width="10" style="44" customWidth="1"/>
    <col min="261" max="261" width="13.140625" style="44" customWidth="1"/>
    <col min="262" max="262" width="18.28515625" style="44" customWidth="1"/>
    <col min="263" max="512" width="9.140625" style="44"/>
    <col min="513" max="513" width="7.7109375" style="44" customWidth="1"/>
    <col min="514" max="514" width="75.7109375" style="44" customWidth="1"/>
    <col min="515" max="515" width="5.42578125" style="44" customWidth="1"/>
    <col min="516" max="516" width="10" style="44" customWidth="1"/>
    <col min="517" max="517" width="13.140625" style="44" customWidth="1"/>
    <col min="518" max="518" width="18.28515625" style="44" customWidth="1"/>
    <col min="519" max="768" width="9.140625" style="44"/>
    <col min="769" max="769" width="7.7109375" style="44" customWidth="1"/>
    <col min="770" max="770" width="75.7109375" style="44" customWidth="1"/>
    <col min="771" max="771" width="5.42578125" style="44" customWidth="1"/>
    <col min="772" max="772" width="10" style="44" customWidth="1"/>
    <col min="773" max="773" width="13.140625" style="44" customWidth="1"/>
    <col min="774" max="774" width="18.28515625" style="44" customWidth="1"/>
    <col min="775" max="1024" width="9.140625" style="44"/>
    <col min="1025" max="1025" width="7.7109375" style="44" customWidth="1"/>
    <col min="1026" max="1026" width="75.7109375" style="44" customWidth="1"/>
    <col min="1027" max="1027" width="5.42578125" style="44" customWidth="1"/>
    <col min="1028" max="1028" width="10" style="44" customWidth="1"/>
    <col min="1029" max="1029" width="13.140625" style="44" customWidth="1"/>
    <col min="1030" max="1030" width="18.28515625" style="44" customWidth="1"/>
    <col min="1031" max="1280" width="9.140625" style="44"/>
    <col min="1281" max="1281" width="7.7109375" style="44" customWidth="1"/>
    <col min="1282" max="1282" width="75.7109375" style="44" customWidth="1"/>
    <col min="1283" max="1283" width="5.42578125" style="44" customWidth="1"/>
    <col min="1284" max="1284" width="10" style="44" customWidth="1"/>
    <col min="1285" max="1285" width="13.140625" style="44" customWidth="1"/>
    <col min="1286" max="1286" width="18.28515625" style="44" customWidth="1"/>
    <col min="1287" max="1536" width="9.140625" style="44"/>
    <col min="1537" max="1537" width="7.7109375" style="44" customWidth="1"/>
    <col min="1538" max="1538" width="75.7109375" style="44" customWidth="1"/>
    <col min="1539" max="1539" width="5.42578125" style="44" customWidth="1"/>
    <col min="1540" max="1540" width="10" style="44" customWidth="1"/>
    <col min="1541" max="1541" width="13.140625" style="44" customWidth="1"/>
    <col min="1542" max="1542" width="18.28515625" style="44" customWidth="1"/>
    <col min="1543" max="1792" width="9.140625" style="44"/>
    <col min="1793" max="1793" width="7.7109375" style="44" customWidth="1"/>
    <col min="1794" max="1794" width="75.7109375" style="44" customWidth="1"/>
    <col min="1795" max="1795" width="5.42578125" style="44" customWidth="1"/>
    <col min="1796" max="1796" width="10" style="44" customWidth="1"/>
    <col min="1797" max="1797" width="13.140625" style="44" customWidth="1"/>
    <col min="1798" max="1798" width="18.28515625" style="44" customWidth="1"/>
    <col min="1799" max="2048" width="9.140625" style="44"/>
    <col min="2049" max="2049" width="7.7109375" style="44" customWidth="1"/>
    <col min="2050" max="2050" width="75.7109375" style="44" customWidth="1"/>
    <col min="2051" max="2051" width="5.42578125" style="44" customWidth="1"/>
    <col min="2052" max="2052" width="10" style="44" customWidth="1"/>
    <col min="2053" max="2053" width="13.140625" style="44" customWidth="1"/>
    <col min="2054" max="2054" width="18.28515625" style="44" customWidth="1"/>
    <col min="2055" max="2304" width="9.140625" style="44"/>
    <col min="2305" max="2305" width="7.7109375" style="44" customWidth="1"/>
    <col min="2306" max="2306" width="75.7109375" style="44" customWidth="1"/>
    <col min="2307" max="2307" width="5.42578125" style="44" customWidth="1"/>
    <col min="2308" max="2308" width="10" style="44" customWidth="1"/>
    <col min="2309" max="2309" width="13.140625" style="44" customWidth="1"/>
    <col min="2310" max="2310" width="18.28515625" style="44" customWidth="1"/>
    <col min="2311" max="2560" width="9.140625" style="44"/>
    <col min="2561" max="2561" width="7.7109375" style="44" customWidth="1"/>
    <col min="2562" max="2562" width="75.7109375" style="44" customWidth="1"/>
    <col min="2563" max="2563" width="5.42578125" style="44" customWidth="1"/>
    <col min="2564" max="2564" width="10" style="44" customWidth="1"/>
    <col min="2565" max="2565" width="13.140625" style="44" customWidth="1"/>
    <col min="2566" max="2566" width="18.28515625" style="44" customWidth="1"/>
    <col min="2567" max="2816" width="9.140625" style="44"/>
    <col min="2817" max="2817" width="7.7109375" style="44" customWidth="1"/>
    <col min="2818" max="2818" width="75.7109375" style="44" customWidth="1"/>
    <col min="2819" max="2819" width="5.42578125" style="44" customWidth="1"/>
    <col min="2820" max="2820" width="10" style="44" customWidth="1"/>
    <col min="2821" max="2821" width="13.140625" style="44" customWidth="1"/>
    <col min="2822" max="2822" width="18.28515625" style="44" customWidth="1"/>
    <col min="2823" max="3072" width="9.140625" style="44"/>
    <col min="3073" max="3073" width="7.7109375" style="44" customWidth="1"/>
    <col min="3074" max="3074" width="75.7109375" style="44" customWidth="1"/>
    <col min="3075" max="3075" width="5.42578125" style="44" customWidth="1"/>
    <col min="3076" max="3076" width="10" style="44" customWidth="1"/>
    <col min="3077" max="3077" width="13.140625" style="44" customWidth="1"/>
    <col min="3078" max="3078" width="18.28515625" style="44" customWidth="1"/>
    <col min="3079" max="3328" width="9.140625" style="44"/>
    <col min="3329" max="3329" width="7.7109375" style="44" customWidth="1"/>
    <col min="3330" max="3330" width="75.7109375" style="44" customWidth="1"/>
    <col min="3331" max="3331" width="5.42578125" style="44" customWidth="1"/>
    <col min="3332" max="3332" width="10" style="44" customWidth="1"/>
    <col min="3333" max="3333" width="13.140625" style="44" customWidth="1"/>
    <col min="3334" max="3334" width="18.28515625" style="44" customWidth="1"/>
    <col min="3335" max="3584" width="9.140625" style="44"/>
    <col min="3585" max="3585" width="7.7109375" style="44" customWidth="1"/>
    <col min="3586" max="3586" width="75.7109375" style="44" customWidth="1"/>
    <col min="3587" max="3587" width="5.42578125" style="44" customWidth="1"/>
    <col min="3588" max="3588" width="10" style="44" customWidth="1"/>
    <col min="3589" max="3589" width="13.140625" style="44" customWidth="1"/>
    <col min="3590" max="3590" width="18.28515625" style="44" customWidth="1"/>
    <col min="3591" max="3840" width="9.140625" style="44"/>
    <col min="3841" max="3841" width="7.7109375" style="44" customWidth="1"/>
    <col min="3842" max="3842" width="75.7109375" style="44" customWidth="1"/>
    <col min="3843" max="3843" width="5.42578125" style="44" customWidth="1"/>
    <col min="3844" max="3844" width="10" style="44" customWidth="1"/>
    <col min="3845" max="3845" width="13.140625" style="44" customWidth="1"/>
    <col min="3846" max="3846" width="18.28515625" style="44" customWidth="1"/>
    <col min="3847" max="4096" width="9.140625" style="44"/>
    <col min="4097" max="4097" width="7.7109375" style="44" customWidth="1"/>
    <col min="4098" max="4098" width="75.7109375" style="44" customWidth="1"/>
    <col min="4099" max="4099" width="5.42578125" style="44" customWidth="1"/>
    <col min="4100" max="4100" width="10" style="44" customWidth="1"/>
    <col min="4101" max="4101" width="13.140625" style="44" customWidth="1"/>
    <col min="4102" max="4102" width="18.28515625" style="44" customWidth="1"/>
    <col min="4103" max="4352" width="9.140625" style="44"/>
    <col min="4353" max="4353" width="7.7109375" style="44" customWidth="1"/>
    <col min="4354" max="4354" width="75.7109375" style="44" customWidth="1"/>
    <col min="4355" max="4355" width="5.42578125" style="44" customWidth="1"/>
    <col min="4356" max="4356" width="10" style="44" customWidth="1"/>
    <col min="4357" max="4357" width="13.140625" style="44" customWidth="1"/>
    <col min="4358" max="4358" width="18.28515625" style="44" customWidth="1"/>
    <col min="4359" max="4608" width="9.140625" style="44"/>
    <col min="4609" max="4609" width="7.7109375" style="44" customWidth="1"/>
    <col min="4610" max="4610" width="75.7109375" style="44" customWidth="1"/>
    <col min="4611" max="4611" width="5.42578125" style="44" customWidth="1"/>
    <col min="4612" max="4612" width="10" style="44" customWidth="1"/>
    <col min="4613" max="4613" width="13.140625" style="44" customWidth="1"/>
    <col min="4614" max="4614" width="18.28515625" style="44" customWidth="1"/>
    <col min="4615" max="4864" width="9.140625" style="44"/>
    <col min="4865" max="4865" width="7.7109375" style="44" customWidth="1"/>
    <col min="4866" max="4866" width="75.7109375" style="44" customWidth="1"/>
    <col min="4867" max="4867" width="5.42578125" style="44" customWidth="1"/>
    <col min="4868" max="4868" width="10" style="44" customWidth="1"/>
    <col min="4869" max="4869" width="13.140625" style="44" customWidth="1"/>
    <col min="4870" max="4870" width="18.28515625" style="44" customWidth="1"/>
    <col min="4871" max="5120" width="9.140625" style="44"/>
    <col min="5121" max="5121" width="7.7109375" style="44" customWidth="1"/>
    <col min="5122" max="5122" width="75.7109375" style="44" customWidth="1"/>
    <col min="5123" max="5123" width="5.42578125" style="44" customWidth="1"/>
    <col min="5124" max="5124" width="10" style="44" customWidth="1"/>
    <col min="5125" max="5125" width="13.140625" style="44" customWidth="1"/>
    <col min="5126" max="5126" width="18.28515625" style="44" customWidth="1"/>
    <col min="5127" max="5376" width="9.140625" style="44"/>
    <col min="5377" max="5377" width="7.7109375" style="44" customWidth="1"/>
    <col min="5378" max="5378" width="75.7109375" style="44" customWidth="1"/>
    <col min="5379" max="5379" width="5.42578125" style="44" customWidth="1"/>
    <col min="5380" max="5380" width="10" style="44" customWidth="1"/>
    <col min="5381" max="5381" width="13.140625" style="44" customWidth="1"/>
    <col min="5382" max="5382" width="18.28515625" style="44" customWidth="1"/>
    <col min="5383" max="5632" width="9.140625" style="44"/>
    <col min="5633" max="5633" width="7.7109375" style="44" customWidth="1"/>
    <col min="5634" max="5634" width="75.7109375" style="44" customWidth="1"/>
    <col min="5635" max="5635" width="5.42578125" style="44" customWidth="1"/>
    <col min="5636" max="5636" width="10" style="44" customWidth="1"/>
    <col min="5637" max="5637" width="13.140625" style="44" customWidth="1"/>
    <col min="5638" max="5638" width="18.28515625" style="44" customWidth="1"/>
    <col min="5639" max="5888" width="9.140625" style="44"/>
    <col min="5889" max="5889" width="7.7109375" style="44" customWidth="1"/>
    <col min="5890" max="5890" width="75.7109375" style="44" customWidth="1"/>
    <col min="5891" max="5891" width="5.42578125" style="44" customWidth="1"/>
    <col min="5892" max="5892" width="10" style="44" customWidth="1"/>
    <col min="5893" max="5893" width="13.140625" style="44" customWidth="1"/>
    <col min="5894" max="5894" width="18.28515625" style="44" customWidth="1"/>
    <col min="5895" max="6144" width="9.140625" style="44"/>
    <col min="6145" max="6145" width="7.7109375" style="44" customWidth="1"/>
    <col min="6146" max="6146" width="75.7109375" style="44" customWidth="1"/>
    <col min="6147" max="6147" width="5.42578125" style="44" customWidth="1"/>
    <col min="6148" max="6148" width="10" style="44" customWidth="1"/>
    <col min="6149" max="6149" width="13.140625" style="44" customWidth="1"/>
    <col min="6150" max="6150" width="18.28515625" style="44" customWidth="1"/>
    <col min="6151" max="6400" width="9.140625" style="44"/>
    <col min="6401" max="6401" width="7.7109375" style="44" customWidth="1"/>
    <col min="6402" max="6402" width="75.7109375" style="44" customWidth="1"/>
    <col min="6403" max="6403" width="5.42578125" style="44" customWidth="1"/>
    <col min="6404" max="6404" width="10" style="44" customWidth="1"/>
    <col min="6405" max="6405" width="13.140625" style="44" customWidth="1"/>
    <col min="6406" max="6406" width="18.28515625" style="44" customWidth="1"/>
    <col min="6407" max="6656" width="9.140625" style="44"/>
    <col min="6657" max="6657" width="7.7109375" style="44" customWidth="1"/>
    <col min="6658" max="6658" width="75.7109375" style="44" customWidth="1"/>
    <col min="6659" max="6659" width="5.42578125" style="44" customWidth="1"/>
    <col min="6660" max="6660" width="10" style="44" customWidth="1"/>
    <col min="6661" max="6661" width="13.140625" style="44" customWidth="1"/>
    <col min="6662" max="6662" width="18.28515625" style="44" customWidth="1"/>
    <col min="6663" max="6912" width="9.140625" style="44"/>
    <col min="6913" max="6913" width="7.7109375" style="44" customWidth="1"/>
    <col min="6914" max="6914" width="75.7109375" style="44" customWidth="1"/>
    <col min="6915" max="6915" width="5.42578125" style="44" customWidth="1"/>
    <col min="6916" max="6916" width="10" style="44" customWidth="1"/>
    <col min="6917" max="6917" width="13.140625" style="44" customWidth="1"/>
    <col min="6918" max="6918" width="18.28515625" style="44" customWidth="1"/>
    <col min="6919" max="7168" width="9.140625" style="44"/>
    <col min="7169" max="7169" width="7.7109375" style="44" customWidth="1"/>
    <col min="7170" max="7170" width="75.7109375" style="44" customWidth="1"/>
    <col min="7171" max="7171" width="5.42578125" style="44" customWidth="1"/>
    <col min="7172" max="7172" width="10" style="44" customWidth="1"/>
    <col min="7173" max="7173" width="13.140625" style="44" customWidth="1"/>
    <col min="7174" max="7174" width="18.28515625" style="44" customWidth="1"/>
    <col min="7175" max="7424" width="9.140625" style="44"/>
    <col min="7425" max="7425" width="7.7109375" style="44" customWidth="1"/>
    <col min="7426" max="7426" width="75.7109375" style="44" customWidth="1"/>
    <col min="7427" max="7427" width="5.42578125" style="44" customWidth="1"/>
    <col min="7428" max="7428" width="10" style="44" customWidth="1"/>
    <col min="7429" max="7429" width="13.140625" style="44" customWidth="1"/>
    <col min="7430" max="7430" width="18.28515625" style="44" customWidth="1"/>
    <col min="7431" max="7680" width="9.140625" style="44"/>
    <col min="7681" max="7681" width="7.7109375" style="44" customWidth="1"/>
    <col min="7682" max="7682" width="75.7109375" style="44" customWidth="1"/>
    <col min="7683" max="7683" width="5.42578125" style="44" customWidth="1"/>
    <col min="7684" max="7684" width="10" style="44" customWidth="1"/>
    <col min="7685" max="7685" width="13.140625" style="44" customWidth="1"/>
    <col min="7686" max="7686" width="18.28515625" style="44" customWidth="1"/>
    <col min="7687" max="7936" width="9.140625" style="44"/>
    <col min="7937" max="7937" width="7.7109375" style="44" customWidth="1"/>
    <col min="7938" max="7938" width="75.7109375" style="44" customWidth="1"/>
    <col min="7939" max="7939" width="5.42578125" style="44" customWidth="1"/>
    <col min="7940" max="7940" width="10" style="44" customWidth="1"/>
    <col min="7941" max="7941" width="13.140625" style="44" customWidth="1"/>
    <col min="7942" max="7942" width="18.28515625" style="44" customWidth="1"/>
    <col min="7943" max="8192" width="9.140625" style="44"/>
    <col min="8193" max="8193" width="7.7109375" style="44" customWidth="1"/>
    <col min="8194" max="8194" width="75.7109375" style="44" customWidth="1"/>
    <col min="8195" max="8195" width="5.42578125" style="44" customWidth="1"/>
    <col min="8196" max="8196" width="10" style="44" customWidth="1"/>
    <col min="8197" max="8197" width="13.140625" style="44" customWidth="1"/>
    <col min="8198" max="8198" width="18.28515625" style="44" customWidth="1"/>
    <col min="8199" max="8448" width="9.140625" style="44"/>
    <col min="8449" max="8449" width="7.7109375" style="44" customWidth="1"/>
    <col min="8450" max="8450" width="75.7109375" style="44" customWidth="1"/>
    <col min="8451" max="8451" width="5.42578125" style="44" customWidth="1"/>
    <col min="8452" max="8452" width="10" style="44" customWidth="1"/>
    <col min="8453" max="8453" width="13.140625" style="44" customWidth="1"/>
    <col min="8454" max="8454" width="18.28515625" style="44" customWidth="1"/>
    <col min="8455" max="8704" width="9.140625" style="44"/>
    <col min="8705" max="8705" width="7.7109375" style="44" customWidth="1"/>
    <col min="8706" max="8706" width="75.7109375" style="44" customWidth="1"/>
    <col min="8707" max="8707" width="5.42578125" style="44" customWidth="1"/>
    <col min="8708" max="8708" width="10" style="44" customWidth="1"/>
    <col min="8709" max="8709" width="13.140625" style="44" customWidth="1"/>
    <col min="8710" max="8710" width="18.28515625" style="44" customWidth="1"/>
    <col min="8711" max="8960" width="9.140625" style="44"/>
    <col min="8961" max="8961" width="7.7109375" style="44" customWidth="1"/>
    <col min="8962" max="8962" width="75.7109375" style="44" customWidth="1"/>
    <col min="8963" max="8963" width="5.42578125" style="44" customWidth="1"/>
    <col min="8964" max="8964" width="10" style="44" customWidth="1"/>
    <col min="8965" max="8965" width="13.140625" style="44" customWidth="1"/>
    <col min="8966" max="8966" width="18.28515625" style="44" customWidth="1"/>
    <col min="8967" max="9216" width="9.140625" style="44"/>
    <col min="9217" max="9217" width="7.7109375" style="44" customWidth="1"/>
    <col min="9218" max="9218" width="75.7109375" style="44" customWidth="1"/>
    <col min="9219" max="9219" width="5.42578125" style="44" customWidth="1"/>
    <col min="9220" max="9220" width="10" style="44" customWidth="1"/>
    <col min="9221" max="9221" width="13.140625" style="44" customWidth="1"/>
    <col min="9222" max="9222" width="18.28515625" style="44" customWidth="1"/>
    <col min="9223" max="9472" width="9.140625" style="44"/>
    <col min="9473" max="9473" width="7.7109375" style="44" customWidth="1"/>
    <col min="9474" max="9474" width="75.7109375" style="44" customWidth="1"/>
    <col min="9475" max="9475" width="5.42578125" style="44" customWidth="1"/>
    <col min="9476" max="9476" width="10" style="44" customWidth="1"/>
    <col min="9477" max="9477" width="13.140625" style="44" customWidth="1"/>
    <col min="9478" max="9478" width="18.28515625" style="44" customWidth="1"/>
    <col min="9479" max="9728" width="9.140625" style="44"/>
    <col min="9729" max="9729" width="7.7109375" style="44" customWidth="1"/>
    <col min="9730" max="9730" width="75.7109375" style="44" customWidth="1"/>
    <col min="9731" max="9731" width="5.42578125" style="44" customWidth="1"/>
    <col min="9732" max="9732" width="10" style="44" customWidth="1"/>
    <col min="9733" max="9733" width="13.140625" style="44" customWidth="1"/>
    <col min="9734" max="9734" width="18.28515625" style="44" customWidth="1"/>
    <col min="9735" max="9984" width="9.140625" style="44"/>
    <col min="9985" max="9985" width="7.7109375" style="44" customWidth="1"/>
    <col min="9986" max="9986" width="75.7109375" style="44" customWidth="1"/>
    <col min="9987" max="9987" width="5.42578125" style="44" customWidth="1"/>
    <col min="9988" max="9988" width="10" style="44" customWidth="1"/>
    <col min="9989" max="9989" width="13.140625" style="44" customWidth="1"/>
    <col min="9990" max="9990" width="18.28515625" style="44" customWidth="1"/>
    <col min="9991" max="10240" width="9.140625" style="44"/>
    <col min="10241" max="10241" width="7.7109375" style="44" customWidth="1"/>
    <col min="10242" max="10242" width="75.7109375" style="44" customWidth="1"/>
    <col min="10243" max="10243" width="5.42578125" style="44" customWidth="1"/>
    <col min="10244" max="10244" width="10" style="44" customWidth="1"/>
    <col min="10245" max="10245" width="13.140625" style="44" customWidth="1"/>
    <col min="10246" max="10246" width="18.28515625" style="44" customWidth="1"/>
    <col min="10247" max="10496" width="9.140625" style="44"/>
    <col min="10497" max="10497" width="7.7109375" style="44" customWidth="1"/>
    <col min="10498" max="10498" width="75.7109375" style="44" customWidth="1"/>
    <col min="10499" max="10499" width="5.42578125" style="44" customWidth="1"/>
    <col min="10500" max="10500" width="10" style="44" customWidth="1"/>
    <col min="10501" max="10501" width="13.140625" style="44" customWidth="1"/>
    <col min="10502" max="10502" width="18.28515625" style="44" customWidth="1"/>
    <col min="10503" max="10752" width="9.140625" style="44"/>
    <col min="10753" max="10753" width="7.7109375" style="44" customWidth="1"/>
    <col min="10754" max="10754" width="75.7109375" style="44" customWidth="1"/>
    <col min="10755" max="10755" width="5.42578125" style="44" customWidth="1"/>
    <col min="10756" max="10756" width="10" style="44" customWidth="1"/>
    <col min="10757" max="10757" width="13.140625" style="44" customWidth="1"/>
    <col min="10758" max="10758" width="18.28515625" style="44" customWidth="1"/>
    <col min="10759" max="11008" width="9.140625" style="44"/>
    <col min="11009" max="11009" width="7.7109375" style="44" customWidth="1"/>
    <col min="11010" max="11010" width="75.7109375" style="44" customWidth="1"/>
    <col min="11011" max="11011" width="5.42578125" style="44" customWidth="1"/>
    <col min="11012" max="11012" width="10" style="44" customWidth="1"/>
    <col min="11013" max="11013" width="13.140625" style="44" customWidth="1"/>
    <col min="11014" max="11014" width="18.28515625" style="44" customWidth="1"/>
    <col min="11015" max="11264" width="9.140625" style="44"/>
    <col min="11265" max="11265" width="7.7109375" style="44" customWidth="1"/>
    <col min="11266" max="11266" width="75.7109375" style="44" customWidth="1"/>
    <col min="11267" max="11267" width="5.42578125" style="44" customWidth="1"/>
    <col min="11268" max="11268" width="10" style="44" customWidth="1"/>
    <col min="11269" max="11269" width="13.140625" style="44" customWidth="1"/>
    <col min="11270" max="11270" width="18.28515625" style="44" customWidth="1"/>
    <col min="11271" max="11520" width="9.140625" style="44"/>
    <col min="11521" max="11521" width="7.7109375" style="44" customWidth="1"/>
    <col min="11522" max="11522" width="75.7109375" style="44" customWidth="1"/>
    <col min="11523" max="11523" width="5.42578125" style="44" customWidth="1"/>
    <col min="11524" max="11524" width="10" style="44" customWidth="1"/>
    <col min="11525" max="11525" width="13.140625" style="44" customWidth="1"/>
    <col min="11526" max="11526" width="18.28515625" style="44" customWidth="1"/>
    <col min="11527" max="11776" width="9.140625" style="44"/>
    <col min="11777" max="11777" width="7.7109375" style="44" customWidth="1"/>
    <col min="11778" max="11778" width="75.7109375" style="44" customWidth="1"/>
    <col min="11779" max="11779" width="5.42578125" style="44" customWidth="1"/>
    <col min="11780" max="11780" width="10" style="44" customWidth="1"/>
    <col min="11781" max="11781" width="13.140625" style="44" customWidth="1"/>
    <col min="11782" max="11782" width="18.28515625" style="44" customWidth="1"/>
    <col min="11783" max="12032" width="9.140625" style="44"/>
    <col min="12033" max="12033" width="7.7109375" style="44" customWidth="1"/>
    <col min="12034" max="12034" width="75.7109375" style="44" customWidth="1"/>
    <col min="12035" max="12035" width="5.42578125" style="44" customWidth="1"/>
    <col min="12036" max="12036" width="10" style="44" customWidth="1"/>
    <col min="12037" max="12037" width="13.140625" style="44" customWidth="1"/>
    <col min="12038" max="12038" width="18.28515625" style="44" customWidth="1"/>
    <col min="12039" max="12288" width="9.140625" style="44"/>
    <col min="12289" max="12289" width="7.7109375" style="44" customWidth="1"/>
    <col min="12290" max="12290" width="75.7109375" style="44" customWidth="1"/>
    <col min="12291" max="12291" width="5.42578125" style="44" customWidth="1"/>
    <col min="12292" max="12292" width="10" style="44" customWidth="1"/>
    <col min="12293" max="12293" width="13.140625" style="44" customWidth="1"/>
    <col min="12294" max="12294" width="18.28515625" style="44" customWidth="1"/>
    <col min="12295" max="12544" width="9.140625" style="44"/>
    <col min="12545" max="12545" width="7.7109375" style="44" customWidth="1"/>
    <col min="12546" max="12546" width="75.7109375" style="44" customWidth="1"/>
    <col min="12547" max="12547" width="5.42578125" style="44" customWidth="1"/>
    <col min="12548" max="12548" width="10" style="44" customWidth="1"/>
    <col min="12549" max="12549" width="13.140625" style="44" customWidth="1"/>
    <col min="12550" max="12550" width="18.28515625" style="44" customWidth="1"/>
    <col min="12551" max="12800" width="9.140625" style="44"/>
    <col min="12801" max="12801" width="7.7109375" style="44" customWidth="1"/>
    <col min="12802" max="12802" width="75.7109375" style="44" customWidth="1"/>
    <col min="12803" max="12803" width="5.42578125" style="44" customWidth="1"/>
    <col min="12804" max="12804" width="10" style="44" customWidth="1"/>
    <col min="12805" max="12805" width="13.140625" style="44" customWidth="1"/>
    <col min="12806" max="12806" width="18.28515625" style="44" customWidth="1"/>
    <col min="12807" max="13056" width="9.140625" style="44"/>
    <col min="13057" max="13057" width="7.7109375" style="44" customWidth="1"/>
    <col min="13058" max="13058" width="75.7109375" style="44" customWidth="1"/>
    <col min="13059" max="13059" width="5.42578125" style="44" customWidth="1"/>
    <col min="13060" max="13060" width="10" style="44" customWidth="1"/>
    <col min="13061" max="13061" width="13.140625" style="44" customWidth="1"/>
    <col min="13062" max="13062" width="18.28515625" style="44" customWidth="1"/>
    <col min="13063" max="13312" width="9.140625" style="44"/>
    <col min="13313" max="13313" width="7.7109375" style="44" customWidth="1"/>
    <col min="13314" max="13314" width="75.7109375" style="44" customWidth="1"/>
    <col min="13315" max="13315" width="5.42578125" style="44" customWidth="1"/>
    <col min="13316" max="13316" width="10" style="44" customWidth="1"/>
    <col min="13317" max="13317" width="13.140625" style="44" customWidth="1"/>
    <col min="13318" max="13318" width="18.28515625" style="44" customWidth="1"/>
    <col min="13319" max="13568" width="9.140625" style="44"/>
    <col min="13569" max="13569" width="7.7109375" style="44" customWidth="1"/>
    <col min="13570" max="13570" width="75.7109375" style="44" customWidth="1"/>
    <col min="13571" max="13571" width="5.42578125" style="44" customWidth="1"/>
    <col min="13572" max="13572" width="10" style="44" customWidth="1"/>
    <col min="13573" max="13573" width="13.140625" style="44" customWidth="1"/>
    <col min="13574" max="13574" width="18.28515625" style="44" customWidth="1"/>
    <col min="13575" max="13824" width="9.140625" style="44"/>
    <col min="13825" max="13825" width="7.7109375" style="44" customWidth="1"/>
    <col min="13826" max="13826" width="75.7109375" style="44" customWidth="1"/>
    <col min="13827" max="13827" width="5.42578125" style="44" customWidth="1"/>
    <col min="13828" max="13828" width="10" style="44" customWidth="1"/>
    <col min="13829" max="13829" width="13.140625" style="44" customWidth="1"/>
    <col min="13830" max="13830" width="18.28515625" style="44" customWidth="1"/>
    <col min="13831" max="14080" width="9.140625" style="44"/>
    <col min="14081" max="14081" width="7.7109375" style="44" customWidth="1"/>
    <col min="14082" max="14082" width="75.7109375" style="44" customWidth="1"/>
    <col min="14083" max="14083" width="5.42578125" style="44" customWidth="1"/>
    <col min="14084" max="14084" width="10" style="44" customWidth="1"/>
    <col min="14085" max="14085" width="13.140625" style="44" customWidth="1"/>
    <col min="14086" max="14086" width="18.28515625" style="44" customWidth="1"/>
    <col min="14087" max="14336" width="9.140625" style="44"/>
    <col min="14337" max="14337" width="7.7109375" style="44" customWidth="1"/>
    <col min="14338" max="14338" width="75.7109375" style="44" customWidth="1"/>
    <col min="14339" max="14339" width="5.42578125" style="44" customWidth="1"/>
    <col min="14340" max="14340" width="10" style="44" customWidth="1"/>
    <col min="14341" max="14341" width="13.140625" style="44" customWidth="1"/>
    <col min="14342" max="14342" width="18.28515625" style="44" customWidth="1"/>
    <col min="14343" max="14592" width="9.140625" style="44"/>
    <col min="14593" max="14593" width="7.7109375" style="44" customWidth="1"/>
    <col min="14594" max="14594" width="75.7109375" style="44" customWidth="1"/>
    <col min="14595" max="14595" width="5.42578125" style="44" customWidth="1"/>
    <col min="14596" max="14596" width="10" style="44" customWidth="1"/>
    <col min="14597" max="14597" width="13.140625" style="44" customWidth="1"/>
    <col min="14598" max="14598" width="18.28515625" style="44" customWidth="1"/>
    <col min="14599" max="14848" width="9.140625" style="44"/>
    <col min="14849" max="14849" width="7.7109375" style="44" customWidth="1"/>
    <col min="14850" max="14850" width="75.7109375" style="44" customWidth="1"/>
    <col min="14851" max="14851" width="5.42578125" style="44" customWidth="1"/>
    <col min="14852" max="14852" width="10" style="44" customWidth="1"/>
    <col min="14853" max="14853" width="13.140625" style="44" customWidth="1"/>
    <col min="14854" max="14854" width="18.28515625" style="44" customWidth="1"/>
    <col min="14855" max="15104" width="9.140625" style="44"/>
    <col min="15105" max="15105" width="7.7109375" style="44" customWidth="1"/>
    <col min="15106" max="15106" width="75.7109375" style="44" customWidth="1"/>
    <col min="15107" max="15107" width="5.42578125" style="44" customWidth="1"/>
    <col min="15108" max="15108" width="10" style="44" customWidth="1"/>
    <col min="15109" max="15109" width="13.140625" style="44" customWidth="1"/>
    <col min="15110" max="15110" width="18.28515625" style="44" customWidth="1"/>
    <col min="15111" max="15360" width="9.140625" style="44"/>
    <col min="15361" max="15361" width="7.7109375" style="44" customWidth="1"/>
    <col min="15362" max="15362" width="75.7109375" style="44" customWidth="1"/>
    <col min="15363" max="15363" width="5.42578125" style="44" customWidth="1"/>
    <col min="15364" max="15364" width="10" style="44" customWidth="1"/>
    <col min="15365" max="15365" width="13.140625" style="44" customWidth="1"/>
    <col min="15366" max="15366" width="18.28515625" style="44" customWidth="1"/>
    <col min="15367" max="15616" width="9.140625" style="44"/>
    <col min="15617" max="15617" width="7.7109375" style="44" customWidth="1"/>
    <col min="15618" max="15618" width="75.7109375" style="44" customWidth="1"/>
    <col min="15619" max="15619" width="5.42578125" style="44" customWidth="1"/>
    <col min="15620" max="15620" width="10" style="44" customWidth="1"/>
    <col min="15621" max="15621" width="13.140625" style="44" customWidth="1"/>
    <col min="15622" max="15622" width="18.28515625" style="44" customWidth="1"/>
    <col min="15623" max="15872" width="9.140625" style="44"/>
    <col min="15873" max="15873" width="7.7109375" style="44" customWidth="1"/>
    <col min="15874" max="15874" width="75.7109375" style="44" customWidth="1"/>
    <col min="15875" max="15875" width="5.42578125" style="44" customWidth="1"/>
    <col min="15876" max="15876" width="10" style="44" customWidth="1"/>
    <col min="15877" max="15877" width="13.140625" style="44" customWidth="1"/>
    <col min="15878" max="15878" width="18.28515625" style="44" customWidth="1"/>
    <col min="15879" max="16128" width="9.140625" style="44"/>
    <col min="16129" max="16129" width="7.7109375" style="44" customWidth="1"/>
    <col min="16130" max="16130" width="75.7109375" style="44" customWidth="1"/>
    <col min="16131" max="16131" width="5.42578125" style="44" customWidth="1"/>
    <col min="16132" max="16132" width="10" style="44" customWidth="1"/>
    <col min="16133" max="16133" width="13.140625" style="44" customWidth="1"/>
    <col min="16134" max="16134" width="18.28515625" style="44" customWidth="1"/>
    <col min="16135" max="16384" width="9.140625" style="44"/>
  </cols>
  <sheetData>
    <row r="1" spans="1:6" s="11" customFormat="1">
      <c r="A1" s="428" t="s">
        <v>621</v>
      </c>
      <c r="B1" s="428"/>
      <c r="C1" s="428"/>
      <c r="D1" s="428"/>
      <c r="E1" s="428"/>
      <c r="F1" s="428"/>
    </row>
    <row r="2" spans="1:6" s="11" customFormat="1" ht="15.75" thickBot="1">
      <c r="A2" s="429" t="s">
        <v>514</v>
      </c>
      <c r="B2" s="429"/>
      <c r="C2" s="429"/>
      <c r="D2" s="429"/>
      <c r="E2" s="429"/>
      <c r="F2" s="429"/>
    </row>
    <row r="3" spans="1:6" s="12" customFormat="1" ht="18">
      <c r="A3" s="430"/>
      <c r="B3" s="430"/>
      <c r="C3" s="430"/>
      <c r="D3" s="430"/>
      <c r="E3" s="430"/>
      <c r="F3" s="430"/>
    </row>
    <row r="4" spans="1:6" s="12" customFormat="1" ht="18">
      <c r="A4" s="431"/>
      <c r="B4" s="431"/>
      <c r="C4" s="431"/>
      <c r="D4" s="431"/>
      <c r="E4" s="431"/>
      <c r="F4" s="431"/>
    </row>
    <row r="5" spans="1:6" s="12" customFormat="1" ht="18">
      <c r="A5" s="13"/>
      <c r="B5" s="13"/>
      <c r="C5" s="13"/>
      <c r="D5" s="13"/>
      <c r="E5" s="13"/>
      <c r="F5" s="13"/>
    </row>
    <row r="6" spans="1:6" s="12" customFormat="1" ht="18">
      <c r="A6" s="13"/>
      <c r="B6" s="13"/>
      <c r="C6" s="13"/>
      <c r="D6" s="13"/>
      <c r="E6" s="13"/>
      <c r="F6" s="13"/>
    </row>
    <row r="7" spans="1:6" s="12" customFormat="1" ht="18">
      <c r="A7" s="13"/>
      <c r="B7" s="13"/>
      <c r="C7" s="13"/>
      <c r="D7" s="13"/>
      <c r="E7" s="13"/>
      <c r="F7" s="13"/>
    </row>
    <row r="8" spans="1:6" s="12" customFormat="1" ht="18">
      <c r="A8" s="13"/>
      <c r="B8" s="13"/>
      <c r="C8" s="13"/>
      <c r="D8" s="13"/>
      <c r="E8" s="13"/>
      <c r="F8" s="13"/>
    </row>
    <row r="9" spans="1:6" s="12" customFormat="1" ht="18">
      <c r="A9" s="13"/>
      <c r="B9" s="13"/>
      <c r="C9" s="13"/>
      <c r="D9" s="13"/>
      <c r="E9" s="13"/>
      <c r="F9" s="13"/>
    </row>
    <row r="10" spans="1:6" s="12" customFormat="1" ht="18">
      <c r="A10" s="13"/>
      <c r="B10" s="13"/>
      <c r="C10" s="13"/>
      <c r="D10" s="13"/>
      <c r="E10" s="13"/>
      <c r="F10" s="13"/>
    </row>
    <row r="11" spans="1:6" s="12" customFormat="1" ht="18">
      <c r="A11" s="13"/>
      <c r="B11" s="13"/>
      <c r="C11" s="13"/>
      <c r="D11" s="13"/>
      <c r="E11" s="13"/>
      <c r="F11" s="13"/>
    </row>
    <row r="12" spans="1:6" s="15" customFormat="1" ht="16.5" thickBot="1">
      <c r="A12" s="14"/>
      <c r="B12" s="432" t="s">
        <v>19</v>
      </c>
      <c r="C12" s="432"/>
      <c r="D12" s="432"/>
      <c r="E12" s="432"/>
      <c r="F12" s="432"/>
    </row>
    <row r="13" spans="1:6" s="15" customFormat="1">
      <c r="A13" s="16"/>
      <c r="B13" s="17"/>
      <c r="C13" s="16"/>
      <c r="D13" s="18"/>
      <c r="E13" s="19"/>
      <c r="F13" s="20"/>
    </row>
    <row r="14" spans="1:6" s="15" customFormat="1">
      <c r="A14" s="16"/>
      <c r="B14" s="17"/>
      <c r="C14" s="16"/>
      <c r="D14" s="18"/>
      <c r="E14" s="19"/>
      <c r="F14" s="89"/>
    </row>
    <row r="15" spans="1:6" s="15" customFormat="1">
      <c r="A15" s="21"/>
      <c r="B15" s="22" t="s">
        <v>20</v>
      </c>
      <c r="C15" s="16"/>
      <c r="D15" s="18"/>
      <c r="E15" s="19"/>
      <c r="F15" s="103">
        <f>'G.O. RADOVI'!F331</f>
        <v>0</v>
      </c>
    </row>
    <row r="16" spans="1:6" s="15" customFormat="1">
      <c r="A16" s="21"/>
      <c r="B16" s="22"/>
      <c r="C16" s="16"/>
      <c r="D16" s="18"/>
      <c r="E16" s="19"/>
      <c r="F16" s="103"/>
    </row>
    <row r="17" spans="1:13" s="15" customFormat="1">
      <c r="A17" s="21"/>
      <c r="B17" s="22" t="s">
        <v>21</v>
      </c>
      <c r="C17" s="16"/>
      <c r="D17" s="18"/>
      <c r="E17" s="19"/>
      <c r="F17" s="104">
        <f>'ELEKTROTEHNIČKI RADOVI'!E78:F78</f>
        <v>0</v>
      </c>
    </row>
    <row r="18" spans="1:13" s="15" customFormat="1">
      <c r="A18" s="21"/>
      <c r="B18" s="22"/>
      <c r="C18" s="16"/>
      <c r="D18" s="18"/>
      <c r="E18" s="19"/>
      <c r="F18" s="103"/>
    </row>
    <row r="19" spans="1:13" s="15" customFormat="1" ht="15.75" thickBot="1">
      <c r="A19" s="23"/>
      <c r="B19" s="24"/>
      <c r="C19" s="23"/>
      <c r="D19" s="25"/>
      <c r="E19" s="26"/>
      <c r="F19" s="95"/>
    </row>
    <row r="20" spans="1:13" s="15" customFormat="1">
      <c r="A20" s="16"/>
      <c r="B20" s="27" t="s">
        <v>22</v>
      </c>
      <c r="C20" s="16"/>
      <c r="D20" s="18"/>
      <c r="E20" s="19"/>
      <c r="F20" s="94">
        <f>SUM(F15:F19)</f>
        <v>0</v>
      </c>
    </row>
    <row r="21" spans="1:13" s="15" customFormat="1">
      <c r="A21" s="16"/>
      <c r="B21" s="27" t="s">
        <v>23</v>
      </c>
      <c r="C21" s="16"/>
      <c r="D21" s="18"/>
      <c r="E21" s="19"/>
      <c r="F21" s="94">
        <f>F20*0.25</f>
        <v>0</v>
      </c>
    </row>
    <row r="22" spans="1:13" s="15" customFormat="1">
      <c r="A22" s="16"/>
      <c r="B22" s="27" t="s">
        <v>24</v>
      </c>
      <c r="C22" s="16"/>
      <c r="D22" s="18"/>
      <c r="E22" s="19"/>
      <c r="F22" s="96">
        <f>F20+F21</f>
        <v>0</v>
      </c>
      <c r="L22" s="106"/>
    </row>
    <row r="23" spans="1:13" s="15" customFormat="1">
      <c r="A23" s="16"/>
      <c r="B23" s="27"/>
      <c r="C23" s="16"/>
      <c r="D23" s="18"/>
      <c r="E23" s="19"/>
      <c r="F23" s="11"/>
    </row>
    <row r="24" spans="1:13" s="15" customFormat="1">
      <c r="A24" s="16"/>
      <c r="B24" s="27"/>
      <c r="C24" s="16"/>
      <c r="D24" s="18"/>
      <c r="E24" s="19"/>
      <c r="F24" s="11"/>
      <c r="M24" s="106"/>
    </row>
    <row r="25" spans="1:13" s="15" customFormat="1">
      <c r="A25" s="16"/>
      <c r="B25" s="27"/>
      <c r="C25" s="16"/>
      <c r="D25" s="18"/>
      <c r="E25" s="19"/>
      <c r="F25" s="11"/>
    </row>
    <row r="26" spans="1:13" s="15" customFormat="1">
      <c r="A26" s="16"/>
      <c r="B26" s="27"/>
      <c r="C26" s="16"/>
      <c r="D26" s="18"/>
      <c r="E26" s="19"/>
      <c r="F26" s="11"/>
      <c r="M26" s="106"/>
    </row>
    <row r="27" spans="1:13" s="15" customFormat="1">
      <c r="A27" s="16"/>
      <c r="B27" s="27"/>
      <c r="C27" s="16"/>
      <c r="D27" s="18"/>
      <c r="E27" s="19"/>
      <c r="F27" s="11"/>
    </row>
    <row r="28" spans="1:13" s="15" customFormat="1">
      <c r="A28" s="16"/>
      <c r="B28" s="27"/>
      <c r="C28" s="16"/>
      <c r="D28" s="18"/>
      <c r="E28" s="19"/>
      <c r="F28" s="28"/>
    </row>
    <row r="29" spans="1:13" s="15" customFormat="1">
      <c r="A29" s="16"/>
      <c r="B29" s="27"/>
      <c r="C29" s="16"/>
      <c r="D29" s="18"/>
      <c r="E29" s="19"/>
      <c r="F29" s="28"/>
    </row>
    <row r="30" spans="1:13" s="15" customFormat="1" ht="15.75">
      <c r="A30" s="433" t="s">
        <v>25</v>
      </c>
      <c r="B30" s="433"/>
      <c r="C30" s="434"/>
      <c r="D30" s="434"/>
      <c r="E30" s="434"/>
      <c r="F30" s="434"/>
    </row>
    <row r="31" spans="1:13" s="15" customFormat="1" ht="15.75">
      <c r="A31" s="424" t="s">
        <v>26</v>
      </c>
      <c r="B31" s="425"/>
      <c r="C31" s="426"/>
      <c r="D31" s="426"/>
      <c r="E31" s="426"/>
      <c r="F31" s="427"/>
    </row>
    <row r="32" spans="1:13" s="15" customFormat="1" ht="15.75">
      <c r="A32" s="424" t="s">
        <v>27</v>
      </c>
      <c r="B32" s="425"/>
      <c r="C32" s="426"/>
      <c r="D32" s="426"/>
      <c r="E32" s="426"/>
      <c r="F32" s="427"/>
    </row>
    <row r="33" spans="1:6" s="15" customFormat="1" ht="15.75">
      <c r="A33" s="424" t="s">
        <v>28</v>
      </c>
      <c r="B33" s="425"/>
      <c r="C33" s="426"/>
      <c r="D33" s="426"/>
      <c r="E33" s="426"/>
      <c r="F33" s="427"/>
    </row>
    <row r="34" spans="1:6" s="15" customFormat="1" ht="15.75">
      <c r="A34" s="424" t="s">
        <v>29</v>
      </c>
      <c r="B34" s="425"/>
      <c r="C34" s="426"/>
      <c r="D34" s="426"/>
      <c r="E34" s="426"/>
      <c r="F34" s="427"/>
    </row>
    <row r="35" spans="1:6" s="15" customFormat="1" ht="15.75">
      <c r="A35" s="424" t="s">
        <v>30</v>
      </c>
      <c r="B35" s="425"/>
      <c r="C35" s="426"/>
      <c r="D35" s="426"/>
      <c r="E35" s="426"/>
      <c r="F35" s="427"/>
    </row>
    <row r="36" spans="1:6" s="15" customFormat="1">
      <c r="A36" s="16"/>
      <c r="B36" s="27"/>
      <c r="C36" s="16"/>
      <c r="D36" s="18"/>
      <c r="E36" s="19"/>
      <c r="F36" s="28"/>
    </row>
    <row r="37" spans="1:6" s="15" customFormat="1">
      <c r="A37" s="16"/>
      <c r="B37" s="27"/>
      <c r="C37" s="16"/>
      <c r="D37" s="18"/>
      <c r="E37" s="19"/>
      <c r="F37" s="28"/>
    </row>
    <row r="38" spans="1:6" s="15" customFormat="1">
      <c r="A38" s="16"/>
      <c r="B38" s="27"/>
      <c r="C38" s="16"/>
      <c r="D38" s="18"/>
      <c r="E38" s="19"/>
      <c r="F38" s="28"/>
    </row>
    <row r="39" spans="1:6" s="15" customFormat="1">
      <c r="A39" s="16"/>
      <c r="B39" s="29" t="s">
        <v>31</v>
      </c>
      <c r="C39" s="16"/>
      <c r="D39" s="18"/>
      <c r="E39" s="19"/>
      <c r="F39" s="28"/>
    </row>
    <row r="40" spans="1:6" s="15" customFormat="1">
      <c r="A40" s="16"/>
      <c r="B40" s="27"/>
      <c r="C40" s="16"/>
      <c r="D40" s="18"/>
      <c r="E40" s="19"/>
      <c r="F40" s="28"/>
    </row>
    <row r="41" spans="1:6" s="15" customFormat="1">
      <c r="A41" s="16"/>
      <c r="B41" s="27"/>
      <c r="C41" s="16"/>
      <c r="D41" s="18"/>
      <c r="E41" s="19"/>
      <c r="F41" s="28"/>
    </row>
    <row r="42" spans="1:6" s="15" customFormat="1">
      <c r="A42" s="16"/>
      <c r="B42" s="27"/>
      <c r="C42" s="16"/>
      <c r="D42" s="18"/>
      <c r="E42" s="19"/>
      <c r="F42" s="28"/>
    </row>
    <row r="43" spans="1:6" s="15" customFormat="1">
      <c r="A43" s="16"/>
      <c r="B43" s="27"/>
      <c r="C43" s="16"/>
      <c r="D43" s="18"/>
      <c r="E43" s="19"/>
      <c r="F43" s="28"/>
    </row>
    <row r="44" spans="1:6" s="15" customFormat="1">
      <c r="A44" s="16"/>
      <c r="B44" s="17"/>
      <c r="C44" s="16"/>
      <c r="D44" s="18"/>
      <c r="E44" s="19"/>
      <c r="F44" s="20"/>
    </row>
    <row r="45" spans="1:6" s="15" customFormat="1">
      <c r="A45" s="30"/>
      <c r="B45" s="31" t="s">
        <v>32</v>
      </c>
      <c r="C45" s="32" t="s">
        <v>33</v>
      </c>
      <c r="D45" s="33"/>
      <c r="E45" s="34" t="s">
        <v>34</v>
      </c>
      <c r="F45" s="35"/>
    </row>
    <row r="46" spans="1:6" s="37" customFormat="1">
      <c r="A46" s="36"/>
      <c r="B46" s="435"/>
      <c r="C46" s="435"/>
      <c r="D46" s="435"/>
      <c r="E46" s="435"/>
      <c r="F46" s="435"/>
    </row>
    <row r="47" spans="1:6" s="37" customFormat="1">
      <c r="A47" s="38"/>
      <c r="B47" s="39"/>
      <c r="C47" s="40"/>
      <c r="D47" s="41"/>
      <c r="E47" s="42"/>
      <c r="F47" s="43"/>
    </row>
    <row r="48" spans="1:6" s="37" customFormat="1">
      <c r="A48" s="38"/>
      <c r="B48" s="39"/>
      <c r="C48" s="40"/>
      <c r="D48" s="41"/>
      <c r="E48" s="42"/>
      <c r="F48" s="43"/>
    </row>
    <row r="49" spans="1:6" s="15" customFormat="1">
      <c r="A49" s="38"/>
      <c r="B49" s="39"/>
      <c r="C49" s="40"/>
      <c r="D49" s="41"/>
      <c r="E49" s="42"/>
      <c r="F49" s="43"/>
    </row>
    <row r="50" spans="1:6" s="15" customFormat="1">
      <c r="A50" s="38"/>
      <c r="B50" s="39"/>
      <c r="C50" s="40"/>
      <c r="D50" s="41"/>
      <c r="E50" s="42"/>
      <c r="F50" s="43"/>
    </row>
    <row r="51" spans="1:6" s="15" customFormat="1">
      <c r="A51" s="38"/>
      <c r="B51" s="39"/>
      <c r="C51" s="40"/>
      <c r="D51" s="41"/>
      <c r="E51" s="42"/>
      <c r="F51" s="43"/>
    </row>
    <row r="52" spans="1:6" s="15" customFormat="1">
      <c r="A52" s="38"/>
      <c r="B52" s="39"/>
      <c r="C52" s="40"/>
      <c r="D52" s="41"/>
      <c r="E52" s="42"/>
      <c r="F52" s="43"/>
    </row>
    <row r="53" spans="1:6" s="15" customFormat="1">
      <c r="A53" s="38"/>
      <c r="B53" s="39"/>
      <c r="C53" s="40"/>
      <c r="D53" s="41"/>
      <c r="E53" s="42"/>
      <c r="F53" s="43"/>
    </row>
    <row r="54" spans="1:6" s="15" customFormat="1">
      <c r="A54" s="38"/>
      <c r="B54" s="39"/>
      <c r="C54" s="40"/>
      <c r="D54" s="41"/>
      <c r="E54" s="42"/>
      <c r="F54" s="43"/>
    </row>
    <row r="55" spans="1:6" s="15" customFormat="1">
      <c r="A55" s="38"/>
      <c r="B55" s="39"/>
      <c r="C55" s="40"/>
      <c r="D55" s="41"/>
      <c r="E55" s="42"/>
      <c r="F55" s="43"/>
    </row>
    <row r="56" spans="1:6" s="15" customFormat="1">
      <c r="A56" s="38"/>
      <c r="B56" s="39"/>
      <c r="C56" s="40"/>
      <c r="D56" s="41"/>
      <c r="E56" s="42"/>
      <c r="F56" s="43"/>
    </row>
    <row r="57" spans="1:6" s="15" customFormat="1">
      <c r="A57" s="38"/>
      <c r="B57" s="39"/>
      <c r="C57" s="40"/>
      <c r="D57" s="41"/>
      <c r="E57" s="42"/>
      <c r="F57" s="43"/>
    </row>
    <row r="58" spans="1:6" s="15" customFormat="1">
      <c r="A58" s="38"/>
      <c r="B58" s="39"/>
      <c r="C58" s="40"/>
      <c r="D58" s="41"/>
      <c r="E58" s="42"/>
      <c r="F58" s="43"/>
    </row>
    <row r="59" spans="1:6" s="15" customFormat="1">
      <c r="A59" s="38"/>
      <c r="B59" s="39"/>
      <c r="C59" s="40"/>
      <c r="D59" s="41"/>
      <c r="E59" s="42"/>
      <c r="F59" s="43"/>
    </row>
    <row r="60" spans="1:6" s="15" customFormat="1">
      <c r="A60" s="38"/>
      <c r="B60" s="39"/>
      <c r="C60" s="40"/>
      <c r="D60" s="41"/>
      <c r="E60" s="42"/>
      <c r="F60" s="43"/>
    </row>
    <row r="61" spans="1:6" s="15" customFormat="1">
      <c r="A61" s="38"/>
      <c r="B61" s="39"/>
      <c r="C61" s="40"/>
      <c r="D61" s="41"/>
      <c r="E61" s="42"/>
      <c r="F61" s="43"/>
    </row>
    <row r="62" spans="1:6" s="15" customFormat="1">
      <c r="A62" s="38"/>
      <c r="B62" s="39"/>
      <c r="C62" s="40"/>
      <c r="D62" s="41"/>
      <c r="E62" s="42"/>
      <c r="F62" s="43"/>
    </row>
    <row r="63" spans="1:6" s="15" customFormat="1">
      <c r="A63" s="38"/>
      <c r="B63" s="39"/>
      <c r="C63" s="40"/>
      <c r="D63" s="41"/>
      <c r="E63" s="42"/>
      <c r="F63" s="43"/>
    </row>
    <row r="64" spans="1:6" s="15" customFormat="1">
      <c r="A64" s="38"/>
      <c r="B64" s="39"/>
      <c r="C64" s="40"/>
      <c r="D64" s="41"/>
      <c r="E64" s="42"/>
      <c r="F64" s="43"/>
    </row>
    <row r="65" spans="1:6" s="15" customFormat="1">
      <c r="A65" s="38"/>
      <c r="B65" s="39"/>
      <c r="C65" s="40"/>
      <c r="D65" s="41"/>
      <c r="E65" s="42"/>
      <c r="F65" s="43"/>
    </row>
    <row r="66" spans="1:6" s="15" customFormat="1">
      <c r="A66" s="38"/>
      <c r="B66" s="39"/>
      <c r="C66" s="40"/>
      <c r="D66" s="41"/>
      <c r="E66" s="42"/>
      <c r="F66" s="43"/>
    </row>
    <row r="67" spans="1:6" s="15" customFormat="1">
      <c r="A67" s="38"/>
      <c r="B67" s="39"/>
      <c r="C67" s="40"/>
      <c r="D67" s="41"/>
      <c r="E67" s="42"/>
      <c r="F67" s="43"/>
    </row>
    <row r="68" spans="1:6" s="15" customFormat="1">
      <c r="A68" s="38"/>
      <c r="B68" s="39"/>
      <c r="C68" s="40"/>
      <c r="D68" s="41"/>
      <c r="E68" s="42"/>
      <c r="F68" s="43"/>
    </row>
    <row r="69" spans="1:6" s="15" customFormat="1">
      <c r="A69" s="38"/>
      <c r="B69" s="39"/>
      <c r="C69" s="40"/>
      <c r="D69" s="41"/>
      <c r="E69" s="42"/>
      <c r="F69" s="43"/>
    </row>
    <row r="70" spans="1:6" s="15" customFormat="1">
      <c r="A70" s="38"/>
      <c r="B70" s="39"/>
      <c r="C70" s="40"/>
      <c r="D70" s="41"/>
      <c r="E70" s="42"/>
      <c r="F70" s="43"/>
    </row>
    <row r="71" spans="1:6" s="15" customFormat="1">
      <c r="A71" s="38"/>
      <c r="B71" s="39"/>
      <c r="C71" s="40"/>
      <c r="D71" s="41"/>
      <c r="E71" s="42"/>
      <c r="F71" s="43"/>
    </row>
    <row r="72" spans="1:6" s="15" customFormat="1">
      <c r="A72" s="38"/>
      <c r="B72" s="39"/>
      <c r="C72" s="40"/>
      <c r="D72" s="41"/>
      <c r="E72" s="42"/>
      <c r="F72" s="43"/>
    </row>
    <row r="73" spans="1:6" s="15" customFormat="1">
      <c r="A73" s="38"/>
      <c r="B73" s="39"/>
      <c r="C73" s="40"/>
      <c r="D73" s="41"/>
      <c r="E73" s="42"/>
      <c r="F73" s="43"/>
    </row>
    <row r="74" spans="1:6" s="15" customFormat="1">
      <c r="A74" s="38"/>
      <c r="B74" s="39"/>
      <c r="C74" s="40"/>
      <c r="D74" s="41"/>
      <c r="E74" s="42"/>
      <c r="F74" s="43"/>
    </row>
    <row r="75" spans="1:6" s="15" customFormat="1">
      <c r="A75" s="38"/>
      <c r="B75" s="39"/>
      <c r="C75" s="40"/>
      <c r="D75" s="41"/>
      <c r="E75" s="42"/>
      <c r="F75" s="43"/>
    </row>
    <row r="76" spans="1:6" s="15" customFormat="1">
      <c r="A76" s="38"/>
      <c r="B76" s="39"/>
      <c r="C76" s="40"/>
      <c r="D76" s="41"/>
      <c r="E76" s="42"/>
      <c r="F76" s="43"/>
    </row>
    <row r="77" spans="1:6" s="15" customFormat="1">
      <c r="A77" s="38"/>
      <c r="B77" s="39"/>
      <c r="C77" s="40"/>
      <c r="D77" s="41"/>
      <c r="E77" s="42"/>
      <c r="F77" s="43"/>
    </row>
    <row r="78" spans="1:6" s="15" customFormat="1">
      <c r="A78" s="38"/>
      <c r="B78" s="39"/>
      <c r="C78" s="40"/>
      <c r="D78" s="41"/>
      <c r="E78" s="42"/>
      <c r="F78" s="43"/>
    </row>
    <row r="79" spans="1:6" s="15" customFormat="1">
      <c r="A79" s="38"/>
      <c r="B79" s="39"/>
      <c r="C79" s="40"/>
      <c r="D79" s="41"/>
      <c r="E79" s="42"/>
      <c r="F79" s="43"/>
    </row>
    <row r="80" spans="1:6" s="15" customFormat="1">
      <c r="A80" s="38"/>
      <c r="B80" s="39"/>
      <c r="C80" s="40"/>
      <c r="D80" s="41"/>
      <c r="E80" s="42"/>
      <c r="F80" s="43"/>
    </row>
    <row r="81" spans="1:6" s="15" customFormat="1">
      <c r="A81" s="38"/>
      <c r="B81" s="39"/>
      <c r="C81" s="40"/>
      <c r="D81" s="41"/>
      <c r="E81" s="42"/>
      <c r="F81" s="43"/>
    </row>
    <row r="82" spans="1:6" s="15" customFormat="1">
      <c r="A82" s="38"/>
      <c r="B82" s="39"/>
      <c r="C82" s="40"/>
      <c r="D82" s="41"/>
      <c r="E82" s="42"/>
      <c r="F82" s="43"/>
    </row>
    <row r="83" spans="1:6" s="15" customFormat="1">
      <c r="A83" s="38"/>
      <c r="B83" s="39"/>
      <c r="C83" s="40"/>
      <c r="D83" s="41"/>
      <c r="E83" s="42"/>
      <c r="F83" s="43"/>
    </row>
    <row r="84" spans="1:6" s="15" customFormat="1">
      <c r="A84" s="38"/>
      <c r="B84" s="39"/>
      <c r="C84" s="40"/>
      <c r="D84" s="41"/>
      <c r="E84" s="42"/>
      <c r="F84" s="43"/>
    </row>
    <row r="85" spans="1:6" s="15" customFormat="1">
      <c r="A85" s="38"/>
      <c r="B85" s="39"/>
      <c r="C85" s="40"/>
      <c r="D85" s="41"/>
      <c r="E85" s="42"/>
      <c r="F85" s="43"/>
    </row>
    <row r="86" spans="1:6" s="15" customFormat="1">
      <c r="A86" s="38"/>
      <c r="B86" s="39"/>
      <c r="C86" s="40"/>
      <c r="D86" s="41"/>
      <c r="E86" s="42"/>
      <c r="F86" s="43"/>
    </row>
    <row r="87" spans="1:6" s="15" customFormat="1">
      <c r="A87" s="38"/>
      <c r="B87" s="39"/>
      <c r="C87" s="40"/>
      <c r="D87" s="41"/>
      <c r="E87" s="42"/>
      <c r="F87" s="43"/>
    </row>
    <row r="88" spans="1:6" s="15" customFormat="1">
      <c r="A88" s="38"/>
      <c r="B88" s="39"/>
      <c r="C88" s="40"/>
      <c r="D88" s="41"/>
      <c r="E88" s="42"/>
      <c r="F88" s="43"/>
    </row>
    <row r="89" spans="1:6" s="15" customFormat="1">
      <c r="A89" s="38"/>
      <c r="B89" s="39"/>
      <c r="C89" s="40"/>
      <c r="D89" s="41"/>
      <c r="E89" s="42"/>
      <c r="F89" s="43"/>
    </row>
    <row r="90" spans="1:6" s="15" customFormat="1">
      <c r="A90" s="38"/>
      <c r="B90" s="39"/>
      <c r="C90" s="40"/>
      <c r="D90" s="41"/>
      <c r="E90" s="42"/>
      <c r="F90" s="43"/>
    </row>
    <row r="91" spans="1:6" s="15" customFormat="1">
      <c r="A91" s="38"/>
      <c r="B91" s="39"/>
      <c r="C91" s="40"/>
      <c r="D91" s="41"/>
      <c r="E91" s="42"/>
      <c r="F91" s="43"/>
    </row>
    <row r="92" spans="1:6" s="15" customFormat="1">
      <c r="A92" s="38"/>
      <c r="B92" s="39"/>
      <c r="C92" s="40"/>
      <c r="D92" s="41"/>
      <c r="E92" s="42"/>
      <c r="F92" s="43"/>
    </row>
    <row r="93" spans="1:6" s="15" customFormat="1">
      <c r="A93" s="38"/>
      <c r="B93" s="39"/>
      <c r="C93" s="40"/>
      <c r="D93" s="41"/>
      <c r="E93" s="42"/>
      <c r="F93" s="43"/>
    </row>
    <row r="94" spans="1:6" s="15" customFormat="1">
      <c r="A94" s="38"/>
      <c r="B94" s="39"/>
      <c r="C94" s="40"/>
      <c r="D94" s="41"/>
      <c r="E94" s="42"/>
      <c r="F94" s="43"/>
    </row>
    <row r="95" spans="1:6" s="15" customFormat="1">
      <c r="A95" s="38"/>
      <c r="B95" s="39"/>
      <c r="C95" s="40"/>
      <c r="D95" s="41"/>
      <c r="E95" s="42"/>
      <c r="F95" s="43"/>
    </row>
    <row r="96" spans="1:6" s="15" customFormat="1">
      <c r="A96" s="38"/>
      <c r="B96" s="39"/>
      <c r="C96" s="40"/>
      <c r="D96" s="41"/>
      <c r="E96" s="42"/>
      <c r="F96" s="43"/>
    </row>
    <row r="97" spans="1:6" s="15" customFormat="1">
      <c r="A97" s="38"/>
      <c r="B97" s="39"/>
      <c r="C97" s="40"/>
      <c r="D97" s="41"/>
      <c r="E97" s="42"/>
      <c r="F97" s="43"/>
    </row>
    <row r="98" spans="1:6" s="15" customFormat="1">
      <c r="A98" s="38"/>
      <c r="B98" s="39"/>
      <c r="C98" s="40"/>
      <c r="D98" s="41"/>
      <c r="E98" s="42"/>
      <c r="F98" s="43"/>
    </row>
    <row r="99" spans="1:6" s="15" customFormat="1">
      <c r="A99" s="38"/>
      <c r="B99" s="39"/>
      <c r="C99" s="40"/>
      <c r="D99" s="41"/>
      <c r="E99" s="42"/>
      <c r="F99" s="43"/>
    </row>
    <row r="100" spans="1:6" s="15" customFormat="1">
      <c r="A100" s="38"/>
      <c r="B100" s="39"/>
      <c r="C100" s="40"/>
      <c r="D100" s="41"/>
      <c r="E100" s="42"/>
      <c r="F100" s="43"/>
    </row>
    <row r="101" spans="1:6" s="15" customFormat="1">
      <c r="A101" s="38"/>
      <c r="B101" s="39"/>
      <c r="C101" s="40"/>
      <c r="D101" s="41"/>
      <c r="E101" s="42"/>
      <c r="F101" s="43"/>
    </row>
    <row r="102" spans="1:6" s="15" customFormat="1">
      <c r="A102" s="38"/>
      <c r="B102" s="39"/>
      <c r="C102" s="40"/>
      <c r="D102" s="41"/>
      <c r="E102" s="42"/>
      <c r="F102" s="43"/>
    </row>
    <row r="103" spans="1:6" s="15" customFormat="1">
      <c r="A103" s="38"/>
      <c r="B103" s="39"/>
      <c r="C103" s="40"/>
      <c r="D103" s="41"/>
      <c r="E103" s="42"/>
      <c r="F103" s="43"/>
    </row>
    <row r="104" spans="1:6" s="15" customFormat="1">
      <c r="A104" s="38"/>
      <c r="B104" s="39"/>
      <c r="C104" s="40"/>
      <c r="D104" s="41"/>
      <c r="E104" s="42"/>
      <c r="F104" s="43"/>
    </row>
    <row r="105" spans="1:6" s="15" customFormat="1">
      <c r="A105" s="38"/>
      <c r="B105" s="39"/>
      <c r="C105" s="40"/>
      <c r="D105" s="41"/>
      <c r="E105" s="42"/>
      <c r="F105" s="43"/>
    </row>
    <row r="106" spans="1:6" s="15" customFormat="1">
      <c r="A106" s="38"/>
      <c r="B106" s="39"/>
      <c r="C106" s="40"/>
      <c r="D106" s="41"/>
      <c r="E106" s="42"/>
      <c r="F106" s="43"/>
    </row>
    <row r="107" spans="1:6" s="15" customFormat="1">
      <c r="A107" s="38"/>
      <c r="B107" s="39"/>
      <c r="C107" s="40"/>
      <c r="D107" s="41"/>
      <c r="E107" s="42"/>
      <c r="F107" s="43"/>
    </row>
    <row r="108" spans="1:6" s="15" customFormat="1">
      <c r="A108" s="38"/>
      <c r="B108" s="39"/>
      <c r="C108" s="40"/>
      <c r="D108" s="41"/>
      <c r="E108" s="42"/>
      <c r="F108" s="43"/>
    </row>
    <row r="109" spans="1:6" s="15" customFormat="1">
      <c r="A109" s="38"/>
      <c r="B109" s="39"/>
      <c r="C109" s="40"/>
      <c r="D109" s="41"/>
      <c r="E109" s="42"/>
      <c r="F109" s="43"/>
    </row>
    <row r="110" spans="1:6" s="15" customFormat="1">
      <c r="A110" s="38"/>
      <c r="B110" s="39"/>
      <c r="C110" s="40"/>
      <c r="D110" s="41"/>
      <c r="E110" s="42"/>
      <c r="F110" s="43"/>
    </row>
    <row r="111" spans="1:6" s="15" customFormat="1">
      <c r="A111" s="38"/>
      <c r="B111" s="39"/>
      <c r="C111" s="40"/>
      <c r="D111" s="41"/>
      <c r="E111" s="42"/>
      <c r="F111" s="43"/>
    </row>
    <row r="112" spans="1:6" s="15" customFormat="1">
      <c r="A112" s="38"/>
      <c r="B112" s="39"/>
      <c r="C112" s="40"/>
      <c r="D112" s="41"/>
      <c r="E112" s="42"/>
      <c r="F112" s="43"/>
    </row>
    <row r="113" spans="1:6" s="15" customFormat="1">
      <c r="A113" s="38"/>
      <c r="B113" s="39"/>
      <c r="C113" s="40"/>
      <c r="D113" s="41"/>
      <c r="E113" s="42"/>
      <c r="F113" s="43"/>
    </row>
    <row r="114" spans="1:6" s="15" customFormat="1">
      <c r="A114" s="38"/>
      <c r="B114" s="39"/>
      <c r="C114" s="40"/>
      <c r="D114" s="41"/>
      <c r="E114" s="42"/>
      <c r="F114" s="43"/>
    </row>
    <row r="115" spans="1:6" s="15" customFormat="1">
      <c r="A115" s="38"/>
      <c r="B115" s="39"/>
      <c r="C115" s="40"/>
      <c r="D115" s="41"/>
      <c r="E115" s="42"/>
      <c r="F115" s="43"/>
    </row>
    <row r="116" spans="1:6" s="15" customFormat="1">
      <c r="A116" s="38"/>
      <c r="B116" s="39"/>
      <c r="C116" s="40"/>
      <c r="D116" s="41"/>
      <c r="E116" s="42"/>
      <c r="F116" s="43"/>
    </row>
    <row r="117" spans="1:6" s="15" customFormat="1">
      <c r="A117" s="38"/>
      <c r="B117" s="39"/>
      <c r="C117" s="40"/>
      <c r="D117" s="41"/>
      <c r="E117" s="42"/>
      <c r="F117" s="43"/>
    </row>
    <row r="118" spans="1:6" s="15" customFormat="1">
      <c r="A118" s="38"/>
      <c r="B118" s="39"/>
      <c r="C118" s="40"/>
      <c r="D118" s="41"/>
      <c r="E118" s="42"/>
      <c r="F118" s="43"/>
    </row>
    <row r="119" spans="1:6" s="15" customFormat="1">
      <c r="A119" s="38"/>
      <c r="B119" s="39"/>
      <c r="C119" s="40"/>
      <c r="D119" s="41"/>
      <c r="E119" s="42"/>
      <c r="F119" s="43"/>
    </row>
    <row r="120" spans="1:6" s="15" customFormat="1">
      <c r="A120" s="38"/>
      <c r="B120" s="39"/>
      <c r="C120" s="40"/>
      <c r="D120" s="41"/>
      <c r="E120" s="42"/>
      <c r="F120" s="43"/>
    </row>
    <row r="121" spans="1:6" s="15" customFormat="1">
      <c r="A121" s="38"/>
      <c r="B121" s="39"/>
      <c r="C121" s="40"/>
      <c r="D121" s="41"/>
      <c r="E121" s="42"/>
      <c r="F121" s="43"/>
    </row>
    <row r="122" spans="1:6" s="15" customFormat="1">
      <c r="A122" s="38"/>
      <c r="B122" s="39"/>
      <c r="C122" s="40"/>
      <c r="D122" s="41"/>
      <c r="E122" s="42"/>
      <c r="F122" s="43"/>
    </row>
    <row r="123" spans="1:6" s="15" customFormat="1">
      <c r="A123" s="38"/>
      <c r="B123" s="39"/>
      <c r="C123" s="40"/>
      <c r="D123" s="41"/>
      <c r="E123" s="42"/>
      <c r="F123" s="43"/>
    </row>
    <row r="124" spans="1:6" s="15" customFormat="1">
      <c r="A124" s="38"/>
      <c r="B124" s="39"/>
      <c r="C124" s="40"/>
      <c r="D124" s="41"/>
      <c r="E124" s="42"/>
      <c r="F124" s="43"/>
    </row>
    <row r="125" spans="1:6" s="15" customFormat="1">
      <c r="A125" s="38"/>
      <c r="B125" s="39"/>
      <c r="C125" s="40"/>
      <c r="D125" s="41"/>
      <c r="E125" s="42"/>
      <c r="F125" s="43"/>
    </row>
    <row r="126" spans="1:6" s="15" customFormat="1">
      <c r="A126" s="38"/>
      <c r="B126" s="39"/>
      <c r="C126" s="40"/>
      <c r="D126" s="41"/>
      <c r="E126" s="42"/>
      <c r="F126" s="43"/>
    </row>
    <row r="127" spans="1:6" s="15" customFormat="1">
      <c r="A127" s="38"/>
      <c r="B127" s="39"/>
      <c r="C127" s="40"/>
      <c r="D127" s="41"/>
      <c r="E127" s="42"/>
      <c r="F127" s="43"/>
    </row>
    <row r="128" spans="1:6" s="15" customFormat="1">
      <c r="A128" s="38"/>
      <c r="B128" s="39"/>
      <c r="C128" s="40"/>
      <c r="D128" s="41"/>
      <c r="E128" s="42"/>
      <c r="F128" s="43"/>
    </row>
    <row r="129" spans="1:6" s="15" customFormat="1">
      <c r="A129" s="38"/>
      <c r="B129" s="39"/>
      <c r="C129" s="40"/>
      <c r="D129" s="41"/>
      <c r="E129" s="42"/>
      <c r="F129" s="43"/>
    </row>
    <row r="130" spans="1:6" s="15" customFormat="1">
      <c r="A130" s="38"/>
      <c r="B130" s="39"/>
      <c r="C130" s="40"/>
      <c r="D130" s="41"/>
      <c r="E130" s="42"/>
      <c r="F130" s="43"/>
    </row>
    <row r="131" spans="1:6" s="15" customFormat="1">
      <c r="A131" s="38"/>
      <c r="B131" s="39"/>
      <c r="C131" s="40"/>
      <c r="D131" s="41"/>
      <c r="E131" s="42"/>
      <c r="F131" s="43"/>
    </row>
  </sheetData>
  <sheetProtection formatCells="0" formatColumns="0"/>
  <protectedRanges>
    <protectedRange sqref="E30:E35" name="Raspon1_1_1"/>
  </protectedRanges>
  <mergeCells count="11">
    <mergeCell ref="A32:F32"/>
    <mergeCell ref="A33:F33"/>
    <mergeCell ref="A34:F34"/>
    <mergeCell ref="A35:F35"/>
    <mergeCell ref="B46:F46"/>
    <mergeCell ref="A31:F31"/>
    <mergeCell ref="A1:F1"/>
    <mergeCell ref="A2:F2"/>
    <mergeCell ref="A3:F4"/>
    <mergeCell ref="B12:F12"/>
    <mergeCell ref="A30:F30"/>
  </mergeCells>
  <printOptions horizontalCentered="1"/>
  <pageMargins left="0.94488188976377963" right="0.74803149606299213" top="0.59055118110236227" bottom="0.59055118110236227" header="0.51181102362204722" footer="0.51181102362204722"/>
  <pageSetup paperSize="9" scale="65" fitToHeight="0" orientation="portrait"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NV445"/>
  <sheetViews>
    <sheetView showZeros="0" view="pageBreakPreview" topLeftCell="A376" zoomScale="90" zoomScaleNormal="100" zoomScaleSheetLayoutView="90" zoomScalePageLayoutView="115" workbookViewId="0">
      <selection activeCell="B5" sqref="B5"/>
    </sheetView>
  </sheetViews>
  <sheetFormatPr defaultRowHeight="12.75"/>
  <cols>
    <col min="1" max="1" width="4.42578125" style="115" customWidth="1"/>
    <col min="2" max="2" width="123.42578125" style="116" customWidth="1"/>
    <col min="3" max="3" width="2.5703125" style="113" customWidth="1"/>
    <col min="4" max="173" width="9.140625" style="117"/>
    <col min="174" max="174" width="7.7109375" style="117" customWidth="1"/>
    <col min="175" max="175" width="75.7109375" style="117" customWidth="1"/>
    <col min="176" max="176" width="5.42578125" style="117" customWidth="1"/>
    <col min="177" max="177" width="10" style="117" customWidth="1"/>
    <col min="178" max="178" width="13.140625" style="117" customWidth="1"/>
    <col min="179" max="179" width="18.28515625" style="117" customWidth="1"/>
    <col min="180" max="180" width="9.140625" style="117"/>
    <col min="181" max="181" width="13.140625" style="117" customWidth="1"/>
    <col min="182" max="187" width="9.140625" style="117"/>
    <col min="188" max="189" width="9.140625" style="117" customWidth="1"/>
    <col min="190" max="429" width="9.140625" style="117"/>
    <col min="430" max="430" width="7.7109375" style="117" customWidth="1"/>
    <col min="431" max="431" width="75.7109375" style="117" customWidth="1"/>
    <col min="432" max="432" width="5.42578125" style="117" customWidth="1"/>
    <col min="433" max="433" width="10" style="117" customWidth="1"/>
    <col min="434" max="434" width="13.140625" style="117" customWidth="1"/>
    <col min="435" max="435" width="18.28515625" style="117" customWidth="1"/>
    <col min="436" max="436" width="9.140625" style="117"/>
    <col min="437" max="437" width="13.140625" style="117" customWidth="1"/>
    <col min="438" max="443" width="9.140625" style="117"/>
    <col min="444" max="445" width="9.140625" style="117" customWidth="1"/>
    <col min="446" max="685" width="9.140625" style="117"/>
    <col min="686" max="686" width="7.7109375" style="117" customWidth="1"/>
    <col min="687" max="687" width="75.7109375" style="117" customWidth="1"/>
    <col min="688" max="688" width="5.42578125" style="117" customWidth="1"/>
    <col min="689" max="689" width="10" style="117" customWidth="1"/>
    <col min="690" max="690" width="13.140625" style="117" customWidth="1"/>
    <col min="691" max="691" width="18.28515625" style="117" customWidth="1"/>
    <col min="692" max="692" width="9.140625" style="117"/>
    <col min="693" max="693" width="13.140625" style="117" customWidth="1"/>
    <col min="694" max="699" width="9.140625" style="117"/>
    <col min="700" max="701" width="9.140625" style="117" customWidth="1"/>
    <col min="702" max="941" width="9.140625" style="117"/>
    <col min="942" max="942" width="7.7109375" style="117" customWidth="1"/>
    <col min="943" max="943" width="75.7109375" style="117" customWidth="1"/>
    <col min="944" max="944" width="5.42578125" style="117" customWidth="1"/>
    <col min="945" max="945" width="10" style="117" customWidth="1"/>
    <col min="946" max="946" width="13.140625" style="117" customWidth="1"/>
    <col min="947" max="947" width="18.28515625" style="117" customWidth="1"/>
    <col min="948" max="948" width="9.140625" style="117"/>
    <col min="949" max="949" width="13.140625" style="117" customWidth="1"/>
    <col min="950" max="955" width="9.140625" style="117"/>
    <col min="956" max="957" width="9.140625" style="117" customWidth="1"/>
    <col min="958" max="1197" width="9.140625" style="117"/>
    <col min="1198" max="1198" width="7.7109375" style="117" customWidth="1"/>
    <col min="1199" max="1199" width="75.7109375" style="117" customWidth="1"/>
    <col min="1200" max="1200" width="5.42578125" style="117" customWidth="1"/>
    <col min="1201" max="1201" width="10" style="117" customWidth="1"/>
    <col min="1202" max="1202" width="13.140625" style="117" customWidth="1"/>
    <col min="1203" max="1203" width="18.28515625" style="117" customWidth="1"/>
    <col min="1204" max="1204" width="9.140625" style="117"/>
    <col min="1205" max="1205" width="13.140625" style="117" customWidth="1"/>
    <col min="1206" max="1211" width="9.140625" style="117"/>
    <col min="1212" max="1213" width="9.140625" style="117" customWidth="1"/>
    <col min="1214" max="1453" width="9.140625" style="117"/>
    <col min="1454" max="1454" width="7.7109375" style="117" customWidth="1"/>
    <col min="1455" max="1455" width="75.7109375" style="117" customWidth="1"/>
    <col min="1456" max="1456" width="5.42578125" style="117" customWidth="1"/>
    <col min="1457" max="1457" width="10" style="117" customWidth="1"/>
    <col min="1458" max="1458" width="13.140625" style="117" customWidth="1"/>
    <col min="1459" max="1459" width="18.28515625" style="117" customWidth="1"/>
    <col min="1460" max="1460" width="9.140625" style="117"/>
    <col min="1461" max="1461" width="13.140625" style="117" customWidth="1"/>
    <col min="1462" max="1467" width="9.140625" style="117"/>
    <col min="1468" max="1469" width="9.140625" style="117" customWidth="1"/>
    <col min="1470" max="1709" width="9.140625" style="117"/>
    <col min="1710" max="1710" width="7.7109375" style="117" customWidth="1"/>
    <col min="1711" max="1711" width="75.7109375" style="117" customWidth="1"/>
    <col min="1712" max="1712" width="5.42578125" style="117" customWidth="1"/>
    <col min="1713" max="1713" width="10" style="117" customWidth="1"/>
    <col min="1714" max="1714" width="13.140625" style="117" customWidth="1"/>
    <col min="1715" max="1715" width="18.28515625" style="117" customWidth="1"/>
    <col min="1716" max="1716" width="9.140625" style="117"/>
    <col min="1717" max="1717" width="13.140625" style="117" customWidth="1"/>
    <col min="1718" max="1723" width="9.140625" style="117"/>
    <col min="1724" max="1725" width="9.140625" style="117" customWidth="1"/>
    <col min="1726" max="1965" width="9.140625" style="117"/>
    <col min="1966" max="1966" width="7.7109375" style="117" customWidth="1"/>
    <col min="1967" max="1967" width="75.7109375" style="117" customWidth="1"/>
    <col min="1968" max="1968" width="5.42578125" style="117" customWidth="1"/>
    <col min="1969" max="1969" width="10" style="117" customWidth="1"/>
    <col min="1970" max="1970" width="13.140625" style="117" customWidth="1"/>
    <col min="1971" max="1971" width="18.28515625" style="117" customWidth="1"/>
    <col min="1972" max="1972" width="9.140625" style="117"/>
    <col min="1973" max="1973" width="13.140625" style="117" customWidth="1"/>
    <col min="1974" max="1979" width="9.140625" style="117"/>
    <col min="1980" max="1981" width="9.140625" style="117" customWidth="1"/>
    <col min="1982" max="2221" width="9.140625" style="117"/>
    <col min="2222" max="2222" width="7.7109375" style="117" customWidth="1"/>
    <col min="2223" max="2223" width="75.7109375" style="117" customWidth="1"/>
    <col min="2224" max="2224" width="5.42578125" style="117" customWidth="1"/>
    <col min="2225" max="2225" width="10" style="117" customWidth="1"/>
    <col min="2226" max="2226" width="13.140625" style="117" customWidth="1"/>
    <col min="2227" max="2227" width="18.28515625" style="117" customWidth="1"/>
    <col min="2228" max="2228" width="9.140625" style="117"/>
    <col min="2229" max="2229" width="13.140625" style="117" customWidth="1"/>
    <col min="2230" max="2235" width="9.140625" style="117"/>
    <col min="2236" max="2237" width="9.140625" style="117" customWidth="1"/>
    <col min="2238" max="2477" width="9.140625" style="117"/>
    <col min="2478" max="2478" width="7.7109375" style="117" customWidth="1"/>
    <col min="2479" max="2479" width="75.7109375" style="117" customWidth="1"/>
    <col min="2480" max="2480" width="5.42578125" style="117" customWidth="1"/>
    <col min="2481" max="2481" width="10" style="117" customWidth="1"/>
    <col min="2482" max="2482" width="13.140625" style="117" customWidth="1"/>
    <col min="2483" max="2483" width="18.28515625" style="117" customWidth="1"/>
    <col min="2484" max="2484" width="9.140625" style="117"/>
    <col min="2485" max="2485" width="13.140625" style="117" customWidth="1"/>
    <col min="2486" max="2491" width="9.140625" style="117"/>
    <col min="2492" max="2493" width="9.140625" style="117" customWidth="1"/>
    <col min="2494" max="2733" width="9.140625" style="117"/>
    <col min="2734" max="2734" width="7.7109375" style="117" customWidth="1"/>
    <col min="2735" max="2735" width="75.7109375" style="117" customWidth="1"/>
    <col min="2736" max="2736" width="5.42578125" style="117" customWidth="1"/>
    <col min="2737" max="2737" width="10" style="117" customWidth="1"/>
    <col min="2738" max="2738" width="13.140625" style="117" customWidth="1"/>
    <col min="2739" max="2739" width="18.28515625" style="117" customWidth="1"/>
    <col min="2740" max="2740" width="9.140625" style="117"/>
    <col min="2741" max="2741" width="13.140625" style="117" customWidth="1"/>
    <col min="2742" max="2747" width="9.140625" style="117"/>
    <col min="2748" max="2749" width="9.140625" style="117" customWidth="1"/>
    <col min="2750" max="2989" width="9.140625" style="117"/>
    <col min="2990" max="2990" width="7.7109375" style="117" customWidth="1"/>
    <col min="2991" max="2991" width="75.7109375" style="117" customWidth="1"/>
    <col min="2992" max="2992" width="5.42578125" style="117" customWidth="1"/>
    <col min="2993" max="2993" width="10" style="117" customWidth="1"/>
    <col min="2994" max="2994" width="13.140625" style="117" customWidth="1"/>
    <col min="2995" max="2995" width="18.28515625" style="117" customWidth="1"/>
    <col min="2996" max="2996" width="9.140625" style="117"/>
    <col min="2997" max="2997" width="13.140625" style="117" customWidth="1"/>
    <col min="2998" max="3003" width="9.140625" style="117"/>
    <col min="3004" max="3005" width="9.140625" style="117" customWidth="1"/>
    <col min="3006" max="3245" width="9.140625" style="117"/>
    <col min="3246" max="3246" width="7.7109375" style="117" customWidth="1"/>
    <col min="3247" max="3247" width="75.7109375" style="117" customWidth="1"/>
    <col min="3248" max="3248" width="5.42578125" style="117" customWidth="1"/>
    <col min="3249" max="3249" width="10" style="117" customWidth="1"/>
    <col min="3250" max="3250" width="13.140625" style="117" customWidth="1"/>
    <col min="3251" max="3251" width="18.28515625" style="117" customWidth="1"/>
    <col min="3252" max="3252" width="9.140625" style="117"/>
    <col min="3253" max="3253" width="13.140625" style="117" customWidth="1"/>
    <col min="3254" max="3259" width="9.140625" style="117"/>
    <col min="3260" max="3261" width="9.140625" style="117" customWidth="1"/>
    <col min="3262" max="3501" width="9.140625" style="117"/>
    <col min="3502" max="3502" width="7.7109375" style="117" customWidth="1"/>
    <col min="3503" max="3503" width="75.7109375" style="117" customWidth="1"/>
    <col min="3504" max="3504" width="5.42578125" style="117" customWidth="1"/>
    <col min="3505" max="3505" width="10" style="117" customWidth="1"/>
    <col min="3506" max="3506" width="13.140625" style="117" customWidth="1"/>
    <col min="3507" max="3507" width="18.28515625" style="117" customWidth="1"/>
    <col min="3508" max="3508" width="9.140625" style="117"/>
    <col min="3509" max="3509" width="13.140625" style="117" customWidth="1"/>
    <col min="3510" max="3515" width="9.140625" style="117"/>
    <col min="3516" max="3517" width="9.140625" style="117" customWidth="1"/>
    <col min="3518" max="3757" width="9.140625" style="117"/>
    <col min="3758" max="3758" width="7.7109375" style="117" customWidth="1"/>
    <col min="3759" max="3759" width="75.7109375" style="117" customWidth="1"/>
    <col min="3760" max="3760" width="5.42578125" style="117" customWidth="1"/>
    <col min="3761" max="3761" width="10" style="117" customWidth="1"/>
    <col min="3762" max="3762" width="13.140625" style="117" customWidth="1"/>
    <col min="3763" max="3763" width="18.28515625" style="117" customWidth="1"/>
    <col min="3764" max="3764" width="9.140625" style="117"/>
    <col min="3765" max="3765" width="13.140625" style="117" customWidth="1"/>
    <col min="3766" max="3771" width="9.140625" style="117"/>
    <col min="3772" max="3773" width="9.140625" style="117" customWidth="1"/>
    <col min="3774" max="4013" width="9.140625" style="117"/>
    <col min="4014" max="4014" width="7.7109375" style="117" customWidth="1"/>
    <col min="4015" max="4015" width="75.7109375" style="117" customWidth="1"/>
    <col min="4016" max="4016" width="5.42578125" style="117" customWidth="1"/>
    <col min="4017" max="4017" width="10" style="117" customWidth="1"/>
    <col min="4018" max="4018" width="13.140625" style="117" customWidth="1"/>
    <col min="4019" max="4019" width="18.28515625" style="117" customWidth="1"/>
    <col min="4020" max="4020" width="9.140625" style="117"/>
    <col min="4021" max="4021" width="13.140625" style="117" customWidth="1"/>
    <col min="4022" max="4027" width="9.140625" style="117"/>
    <col min="4028" max="4029" width="9.140625" style="117" customWidth="1"/>
    <col min="4030" max="4269" width="9.140625" style="117"/>
    <col min="4270" max="4270" width="7.7109375" style="117" customWidth="1"/>
    <col min="4271" max="4271" width="75.7109375" style="117" customWidth="1"/>
    <col min="4272" max="4272" width="5.42578125" style="117" customWidth="1"/>
    <col min="4273" max="4273" width="10" style="117" customWidth="1"/>
    <col min="4274" max="4274" width="13.140625" style="117" customWidth="1"/>
    <col min="4275" max="4275" width="18.28515625" style="117" customWidth="1"/>
    <col min="4276" max="4276" width="9.140625" style="117"/>
    <col min="4277" max="4277" width="13.140625" style="117" customWidth="1"/>
    <col min="4278" max="4283" width="9.140625" style="117"/>
    <col min="4284" max="4285" width="9.140625" style="117" customWidth="1"/>
    <col min="4286" max="4525" width="9.140625" style="117"/>
    <col min="4526" max="4526" width="7.7109375" style="117" customWidth="1"/>
    <col min="4527" max="4527" width="75.7109375" style="117" customWidth="1"/>
    <col min="4528" max="4528" width="5.42578125" style="117" customWidth="1"/>
    <col min="4529" max="4529" width="10" style="117" customWidth="1"/>
    <col min="4530" max="4530" width="13.140625" style="117" customWidth="1"/>
    <col min="4531" max="4531" width="18.28515625" style="117" customWidth="1"/>
    <col min="4532" max="4532" width="9.140625" style="117"/>
    <col min="4533" max="4533" width="13.140625" style="117" customWidth="1"/>
    <col min="4534" max="4539" width="9.140625" style="117"/>
    <col min="4540" max="4541" width="9.140625" style="117" customWidth="1"/>
    <col min="4542" max="4781" width="9.140625" style="117"/>
    <col min="4782" max="4782" width="7.7109375" style="117" customWidth="1"/>
    <col min="4783" max="4783" width="75.7109375" style="117" customWidth="1"/>
    <col min="4784" max="4784" width="5.42578125" style="117" customWidth="1"/>
    <col min="4785" max="4785" width="10" style="117" customWidth="1"/>
    <col min="4786" max="4786" width="13.140625" style="117" customWidth="1"/>
    <col min="4787" max="4787" width="18.28515625" style="117" customWidth="1"/>
    <col min="4788" max="4788" width="9.140625" style="117"/>
    <col min="4789" max="4789" width="13.140625" style="117" customWidth="1"/>
    <col min="4790" max="4795" width="9.140625" style="117"/>
    <col min="4796" max="4797" width="9.140625" style="117" customWidth="1"/>
    <col min="4798" max="5037" width="9.140625" style="117"/>
    <col min="5038" max="5038" width="7.7109375" style="117" customWidth="1"/>
    <col min="5039" max="5039" width="75.7109375" style="117" customWidth="1"/>
    <col min="5040" max="5040" width="5.42578125" style="117" customWidth="1"/>
    <col min="5041" max="5041" width="10" style="117" customWidth="1"/>
    <col min="5042" max="5042" width="13.140625" style="117" customWidth="1"/>
    <col min="5043" max="5043" width="18.28515625" style="117" customWidth="1"/>
    <col min="5044" max="5044" width="9.140625" style="117"/>
    <col min="5045" max="5045" width="13.140625" style="117" customWidth="1"/>
    <col min="5046" max="5051" width="9.140625" style="117"/>
    <col min="5052" max="5053" width="9.140625" style="117" customWidth="1"/>
    <col min="5054" max="5293" width="9.140625" style="117"/>
    <col min="5294" max="5294" width="7.7109375" style="117" customWidth="1"/>
    <col min="5295" max="5295" width="75.7109375" style="117" customWidth="1"/>
    <col min="5296" max="5296" width="5.42578125" style="117" customWidth="1"/>
    <col min="5297" max="5297" width="10" style="117" customWidth="1"/>
    <col min="5298" max="5298" width="13.140625" style="117" customWidth="1"/>
    <col min="5299" max="5299" width="18.28515625" style="117" customWidth="1"/>
    <col min="5300" max="5300" width="9.140625" style="117"/>
    <col min="5301" max="5301" width="13.140625" style="117" customWidth="1"/>
    <col min="5302" max="5307" width="9.140625" style="117"/>
    <col min="5308" max="5309" width="9.140625" style="117" customWidth="1"/>
    <col min="5310" max="5549" width="9.140625" style="117"/>
    <col min="5550" max="5550" width="7.7109375" style="117" customWidth="1"/>
    <col min="5551" max="5551" width="75.7109375" style="117" customWidth="1"/>
    <col min="5552" max="5552" width="5.42578125" style="117" customWidth="1"/>
    <col min="5553" max="5553" width="10" style="117" customWidth="1"/>
    <col min="5554" max="5554" width="13.140625" style="117" customWidth="1"/>
    <col min="5555" max="5555" width="18.28515625" style="117" customWidth="1"/>
    <col min="5556" max="5556" width="9.140625" style="117"/>
    <col min="5557" max="5557" width="13.140625" style="117" customWidth="1"/>
    <col min="5558" max="5563" width="9.140625" style="117"/>
    <col min="5564" max="5565" width="9.140625" style="117" customWidth="1"/>
    <col min="5566" max="5805" width="9.140625" style="117"/>
    <col min="5806" max="5806" width="7.7109375" style="117" customWidth="1"/>
    <col min="5807" max="5807" width="75.7109375" style="117" customWidth="1"/>
    <col min="5808" max="5808" width="5.42578125" style="117" customWidth="1"/>
    <col min="5809" max="5809" width="10" style="117" customWidth="1"/>
    <col min="5810" max="5810" width="13.140625" style="117" customWidth="1"/>
    <col min="5811" max="5811" width="18.28515625" style="117" customWidth="1"/>
    <col min="5812" max="5812" width="9.140625" style="117"/>
    <col min="5813" max="5813" width="13.140625" style="117" customWidth="1"/>
    <col min="5814" max="5819" width="9.140625" style="117"/>
    <col min="5820" max="5821" width="9.140625" style="117" customWidth="1"/>
    <col min="5822" max="6061" width="9.140625" style="117"/>
    <col min="6062" max="6062" width="7.7109375" style="117" customWidth="1"/>
    <col min="6063" max="6063" width="75.7109375" style="117" customWidth="1"/>
    <col min="6064" max="6064" width="5.42578125" style="117" customWidth="1"/>
    <col min="6065" max="6065" width="10" style="117" customWidth="1"/>
    <col min="6066" max="6066" width="13.140625" style="117" customWidth="1"/>
    <col min="6067" max="6067" width="18.28515625" style="117" customWidth="1"/>
    <col min="6068" max="6068" width="9.140625" style="117"/>
    <col min="6069" max="6069" width="13.140625" style="117" customWidth="1"/>
    <col min="6070" max="6075" width="9.140625" style="117"/>
    <col min="6076" max="6077" width="9.140625" style="117" customWidth="1"/>
    <col min="6078" max="6317" width="9.140625" style="117"/>
    <col min="6318" max="6318" width="7.7109375" style="117" customWidth="1"/>
    <col min="6319" max="6319" width="75.7109375" style="117" customWidth="1"/>
    <col min="6320" max="6320" width="5.42578125" style="117" customWidth="1"/>
    <col min="6321" max="6321" width="10" style="117" customWidth="1"/>
    <col min="6322" max="6322" width="13.140625" style="117" customWidth="1"/>
    <col min="6323" max="6323" width="18.28515625" style="117" customWidth="1"/>
    <col min="6324" max="6324" width="9.140625" style="117"/>
    <col min="6325" max="6325" width="13.140625" style="117" customWidth="1"/>
    <col min="6326" max="6331" width="9.140625" style="117"/>
    <col min="6332" max="6333" width="9.140625" style="117" customWidth="1"/>
    <col min="6334" max="6573" width="9.140625" style="117"/>
    <col min="6574" max="6574" width="7.7109375" style="117" customWidth="1"/>
    <col min="6575" max="6575" width="75.7109375" style="117" customWidth="1"/>
    <col min="6576" max="6576" width="5.42578125" style="117" customWidth="1"/>
    <col min="6577" max="6577" width="10" style="117" customWidth="1"/>
    <col min="6578" max="6578" width="13.140625" style="117" customWidth="1"/>
    <col min="6579" max="6579" width="18.28515625" style="117" customWidth="1"/>
    <col min="6580" max="6580" width="9.140625" style="117"/>
    <col min="6581" max="6581" width="13.140625" style="117" customWidth="1"/>
    <col min="6582" max="6587" width="9.140625" style="117"/>
    <col min="6588" max="6589" width="9.140625" style="117" customWidth="1"/>
    <col min="6590" max="6829" width="9.140625" style="117"/>
    <col min="6830" max="6830" width="7.7109375" style="117" customWidth="1"/>
    <col min="6831" max="6831" width="75.7109375" style="117" customWidth="1"/>
    <col min="6832" max="6832" width="5.42578125" style="117" customWidth="1"/>
    <col min="6833" max="6833" width="10" style="117" customWidth="1"/>
    <col min="6834" max="6834" width="13.140625" style="117" customWidth="1"/>
    <col min="6835" max="6835" width="18.28515625" style="117" customWidth="1"/>
    <col min="6836" max="6836" width="9.140625" style="117"/>
    <col min="6837" max="6837" width="13.140625" style="117" customWidth="1"/>
    <col min="6838" max="6843" width="9.140625" style="117"/>
    <col min="6844" max="6845" width="9.140625" style="117" customWidth="1"/>
    <col min="6846" max="7085" width="9.140625" style="117"/>
    <col min="7086" max="7086" width="7.7109375" style="117" customWidth="1"/>
    <col min="7087" max="7087" width="75.7109375" style="117" customWidth="1"/>
    <col min="7088" max="7088" width="5.42578125" style="117" customWidth="1"/>
    <col min="7089" max="7089" width="10" style="117" customWidth="1"/>
    <col min="7090" max="7090" width="13.140625" style="117" customWidth="1"/>
    <col min="7091" max="7091" width="18.28515625" style="117" customWidth="1"/>
    <col min="7092" max="7092" width="9.140625" style="117"/>
    <col min="7093" max="7093" width="13.140625" style="117" customWidth="1"/>
    <col min="7094" max="7099" width="9.140625" style="117"/>
    <col min="7100" max="7101" width="9.140625" style="117" customWidth="1"/>
    <col min="7102" max="7341" width="9.140625" style="117"/>
    <col min="7342" max="7342" width="7.7109375" style="117" customWidth="1"/>
    <col min="7343" max="7343" width="75.7109375" style="117" customWidth="1"/>
    <col min="7344" max="7344" width="5.42578125" style="117" customWidth="1"/>
    <col min="7345" max="7345" width="10" style="117" customWidth="1"/>
    <col min="7346" max="7346" width="13.140625" style="117" customWidth="1"/>
    <col min="7347" max="7347" width="18.28515625" style="117" customWidth="1"/>
    <col min="7348" max="7348" width="9.140625" style="117"/>
    <col min="7349" max="7349" width="13.140625" style="117" customWidth="1"/>
    <col min="7350" max="7355" width="9.140625" style="117"/>
    <col min="7356" max="7357" width="9.140625" style="117" customWidth="1"/>
    <col min="7358" max="7597" width="9.140625" style="117"/>
    <col min="7598" max="7598" width="7.7109375" style="117" customWidth="1"/>
    <col min="7599" max="7599" width="75.7109375" style="117" customWidth="1"/>
    <col min="7600" max="7600" width="5.42578125" style="117" customWidth="1"/>
    <col min="7601" max="7601" width="10" style="117" customWidth="1"/>
    <col min="7602" max="7602" width="13.140625" style="117" customWidth="1"/>
    <col min="7603" max="7603" width="18.28515625" style="117" customWidth="1"/>
    <col min="7604" max="7604" width="9.140625" style="117"/>
    <col min="7605" max="7605" width="13.140625" style="117" customWidth="1"/>
    <col min="7606" max="7611" width="9.140625" style="117"/>
    <col min="7612" max="7613" width="9.140625" style="117" customWidth="1"/>
    <col min="7614" max="7853" width="9.140625" style="117"/>
    <col min="7854" max="7854" width="7.7109375" style="117" customWidth="1"/>
    <col min="7855" max="7855" width="75.7109375" style="117" customWidth="1"/>
    <col min="7856" max="7856" width="5.42578125" style="117" customWidth="1"/>
    <col min="7857" max="7857" width="10" style="117" customWidth="1"/>
    <col min="7858" max="7858" width="13.140625" style="117" customWidth="1"/>
    <col min="7859" max="7859" width="18.28515625" style="117" customWidth="1"/>
    <col min="7860" max="7860" width="9.140625" style="117"/>
    <col min="7861" max="7861" width="13.140625" style="117" customWidth="1"/>
    <col min="7862" max="7867" width="9.140625" style="117"/>
    <col min="7868" max="7869" width="9.140625" style="117" customWidth="1"/>
    <col min="7870" max="8109" width="9.140625" style="117"/>
    <col min="8110" max="8110" width="7.7109375" style="117" customWidth="1"/>
    <col min="8111" max="8111" width="75.7109375" style="117" customWidth="1"/>
    <col min="8112" max="8112" width="5.42578125" style="117" customWidth="1"/>
    <col min="8113" max="8113" width="10" style="117" customWidth="1"/>
    <col min="8114" max="8114" width="13.140625" style="117" customWidth="1"/>
    <col min="8115" max="8115" width="18.28515625" style="117" customWidth="1"/>
    <col min="8116" max="8116" width="9.140625" style="117"/>
    <col min="8117" max="8117" width="13.140625" style="117" customWidth="1"/>
    <col min="8118" max="8123" width="9.140625" style="117"/>
    <col min="8124" max="8125" width="9.140625" style="117" customWidth="1"/>
    <col min="8126" max="8365" width="9.140625" style="117"/>
    <col min="8366" max="8366" width="7.7109375" style="117" customWidth="1"/>
    <col min="8367" max="8367" width="75.7109375" style="117" customWidth="1"/>
    <col min="8368" max="8368" width="5.42578125" style="117" customWidth="1"/>
    <col min="8369" max="8369" width="10" style="117" customWidth="1"/>
    <col min="8370" max="8370" width="13.140625" style="117" customWidth="1"/>
    <col min="8371" max="8371" width="18.28515625" style="117" customWidth="1"/>
    <col min="8372" max="8372" width="9.140625" style="117"/>
    <col min="8373" max="8373" width="13.140625" style="117" customWidth="1"/>
    <col min="8374" max="8379" width="9.140625" style="117"/>
    <col min="8380" max="8381" width="9.140625" style="117" customWidth="1"/>
    <col min="8382" max="8621" width="9.140625" style="117"/>
    <col min="8622" max="8622" width="7.7109375" style="117" customWidth="1"/>
    <col min="8623" max="8623" width="75.7109375" style="117" customWidth="1"/>
    <col min="8624" max="8624" width="5.42578125" style="117" customWidth="1"/>
    <col min="8625" max="8625" width="10" style="117" customWidth="1"/>
    <col min="8626" max="8626" width="13.140625" style="117" customWidth="1"/>
    <col min="8627" max="8627" width="18.28515625" style="117" customWidth="1"/>
    <col min="8628" max="8628" width="9.140625" style="117"/>
    <col min="8629" max="8629" width="13.140625" style="117" customWidth="1"/>
    <col min="8630" max="8635" width="9.140625" style="117"/>
    <col min="8636" max="8637" width="9.140625" style="117" customWidth="1"/>
    <col min="8638" max="8877" width="9.140625" style="117"/>
    <col min="8878" max="8878" width="7.7109375" style="117" customWidth="1"/>
    <col min="8879" max="8879" width="75.7109375" style="117" customWidth="1"/>
    <col min="8880" max="8880" width="5.42578125" style="117" customWidth="1"/>
    <col min="8881" max="8881" width="10" style="117" customWidth="1"/>
    <col min="8882" max="8882" width="13.140625" style="117" customWidth="1"/>
    <col min="8883" max="8883" width="18.28515625" style="117" customWidth="1"/>
    <col min="8884" max="8884" width="9.140625" style="117"/>
    <col min="8885" max="8885" width="13.140625" style="117" customWidth="1"/>
    <col min="8886" max="8891" width="9.140625" style="117"/>
    <col min="8892" max="8893" width="9.140625" style="117" customWidth="1"/>
    <col min="8894" max="9133" width="9.140625" style="117"/>
    <col min="9134" max="9134" width="7.7109375" style="117" customWidth="1"/>
    <col min="9135" max="9135" width="75.7109375" style="117" customWidth="1"/>
    <col min="9136" max="9136" width="5.42578125" style="117" customWidth="1"/>
    <col min="9137" max="9137" width="10" style="117" customWidth="1"/>
    <col min="9138" max="9138" width="13.140625" style="117" customWidth="1"/>
    <col min="9139" max="9139" width="18.28515625" style="117" customWidth="1"/>
    <col min="9140" max="9140" width="9.140625" style="117"/>
    <col min="9141" max="9141" width="13.140625" style="117" customWidth="1"/>
    <col min="9142" max="9147" width="9.140625" style="117"/>
    <col min="9148" max="9149" width="9.140625" style="117" customWidth="1"/>
    <col min="9150" max="9389" width="9.140625" style="117"/>
    <col min="9390" max="9390" width="7.7109375" style="117" customWidth="1"/>
    <col min="9391" max="9391" width="75.7109375" style="117" customWidth="1"/>
    <col min="9392" max="9392" width="5.42578125" style="117" customWidth="1"/>
    <col min="9393" max="9393" width="10" style="117" customWidth="1"/>
    <col min="9394" max="9394" width="13.140625" style="117" customWidth="1"/>
    <col min="9395" max="9395" width="18.28515625" style="117" customWidth="1"/>
    <col min="9396" max="9396" width="9.140625" style="117"/>
    <col min="9397" max="9397" width="13.140625" style="117" customWidth="1"/>
    <col min="9398" max="9403" width="9.140625" style="117"/>
    <col min="9404" max="9405" width="9.140625" style="117" customWidth="1"/>
    <col min="9406" max="9645" width="9.140625" style="117"/>
    <col min="9646" max="9646" width="7.7109375" style="117" customWidth="1"/>
    <col min="9647" max="9647" width="75.7109375" style="117" customWidth="1"/>
    <col min="9648" max="9648" width="5.42578125" style="117" customWidth="1"/>
    <col min="9649" max="9649" width="10" style="117" customWidth="1"/>
    <col min="9650" max="9650" width="13.140625" style="117" customWidth="1"/>
    <col min="9651" max="9651" width="18.28515625" style="117" customWidth="1"/>
    <col min="9652" max="9652" width="9.140625" style="117"/>
    <col min="9653" max="9653" width="13.140625" style="117" customWidth="1"/>
    <col min="9654" max="9659" width="9.140625" style="117"/>
    <col min="9660" max="9661" width="9.140625" style="117" customWidth="1"/>
    <col min="9662" max="9901" width="9.140625" style="117"/>
    <col min="9902" max="9902" width="7.7109375" style="117" customWidth="1"/>
    <col min="9903" max="9903" width="75.7109375" style="117" customWidth="1"/>
    <col min="9904" max="9904" width="5.42578125" style="117" customWidth="1"/>
    <col min="9905" max="9905" width="10" style="117" customWidth="1"/>
    <col min="9906" max="9906" width="13.140625" style="117" customWidth="1"/>
    <col min="9907" max="9907" width="18.28515625" style="117" customWidth="1"/>
    <col min="9908" max="9908" width="9.140625" style="117"/>
    <col min="9909" max="9909" width="13.140625" style="117" customWidth="1"/>
    <col min="9910" max="9915" width="9.140625" style="117"/>
    <col min="9916" max="9917" width="9.140625" style="117" customWidth="1"/>
    <col min="9918" max="10157" width="9.140625" style="117"/>
    <col min="10158" max="10158" width="7.7109375" style="117" customWidth="1"/>
    <col min="10159" max="10159" width="75.7109375" style="117" customWidth="1"/>
    <col min="10160" max="10160" width="5.42578125" style="117" customWidth="1"/>
    <col min="10161" max="10161" width="10" style="117" customWidth="1"/>
    <col min="10162" max="10162" width="13.140625" style="117" customWidth="1"/>
    <col min="10163" max="10163" width="18.28515625" style="117" customWidth="1"/>
    <col min="10164" max="10164" width="9.140625" style="117"/>
    <col min="10165" max="10165" width="13.140625" style="117" customWidth="1"/>
    <col min="10166" max="10171" width="9.140625" style="117"/>
    <col min="10172" max="10173" width="9.140625" style="117" customWidth="1"/>
    <col min="10174" max="10413" width="9.140625" style="117"/>
    <col min="10414" max="10414" width="7.7109375" style="117" customWidth="1"/>
    <col min="10415" max="10415" width="75.7109375" style="117" customWidth="1"/>
    <col min="10416" max="10416" width="5.42578125" style="117" customWidth="1"/>
    <col min="10417" max="10417" width="10" style="117" customWidth="1"/>
    <col min="10418" max="10418" width="13.140625" style="117" customWidth="1"/>
    <col min="10419" max="10419" width="18.28515625" style="117" customWidth="1"/>
    <col min="10420" max="10420" width="9.140625" style="117"/>
    <col min="10421" max="10421" width="13.140625" style="117" customWidth="1"/>
    <col min="10422" max="10427" width="9.140625" style="117"/>
    <col min="10428" max="10429" width="9.140625" style="117" customWidth="1"/>
    <col min="10430" max="10669" width="9.140625" style="117"/>
    <col min="10670" max="10670" width="7.7109375" style="117" customWidth="1"/>
    <col min="10671" max="10671" width="75.7109375" style="117" customWidth="1"/>
    <col min="10672" max="10672" width="5.42578125" style="117" customWidth="1"/>
    <col min="10673" max="10673" width="10" style="117" customWidth="1"/>
    <col min="10674" max="10674" width="13.140625" style="117" customWidth="1"/>
    <col min="10675" max="10675" width="18.28515625" style="117" customWidth="1"/>
    <col min="10676" max="10676" width="9.140625" style="117"/>
    <col min="10677" max="10677" width="13.140625" style="117" customWidth="1"/>
    <col min="10678" max="10683" width="9.140625" style="117"/>
    <col min="10684" max="10685" width="9.140625" style="117" customWidth="1"/>
    <col min="10686" max="10925" width="9.140625" style="117"/>
    <col min="10926" max="10926" width="7.7109375" style="117" customWidth="1"/>
    <col min="10927" max="10927" width="75.7109375" style="117" customWidth="1"/>
    <col min="10928" max="10928" width="5.42578125" style="117" customWidth="1"/>
    <col min="10929" max="10929" width="10" style="117" customWidth="1"/>
    <col min="10930" max="10930" width="13.140625" style="117" customWidth="1"/>
    <col min="10931" max="10931" width="18.28515625" style="117" customWidth="1"/>
    <col min="10932" max="10932" width="9.140625" style="117"/>
    <col min="10933" max="10933" width="13.140625" style="117" customWidth="1"/>
    <col min="10934" max="10939" width="9.140625" style="117"/>
    <col min="10940" max="10941" width="9.140625" style="117" customWidth="1"/>
    <col min="10942" max="11181" width="9.140625" style="117"/>
    <col min="11182" max="11182" width="7.7109375" style="117" customWidth="1"/>
    <col min="11183" max="11183" width="75.7109375" style="117" customWidth="1"/>
    <col min="11184" max="11184" width="5.42578125" style="117" customWidth="1"/>
    <col min="11185" max="11185" width="10" style="117" customWidth="1"/>
    <col min="11186" max="11186" width="13.140625" style="117" customWidth="1"/>
    <col min="11187" max="11187" width="18.28515625" style="117" customWidth="1"/>
    <col min="11188" max="11188" width="9.140625" style="117"/>
    <col min="11189" max="11189" width="13.140625" style="117" customWidth="1"/>
    <col min="11190" max="11195" width="9.140625" style="117"/>
    <col min="11196" max="11197" width="9.140625" style="117" customWidth="1"/>
    <col min="11198" max="11437" width="9.140625" style="117"/>
    <col min="11438" max="11438" width="7.7109375" style="117" customWidth="1"/>
    <col min="11439" max="11439" width="75.7109375" style="117" customWidth="1"/>
    <col min="11440" max="11440" width="5.42578125" style="117" customWidth="1"/>
    <col min="11441" max="11441" width="10" style="117" customWidth="1"/>
    <col min="11442" max="11442" width="13.140625" style="117" customWidth="1"/>
    <col min="11443" max="11443" width="18.28515625" style="117" customWidth="1"/>
    <col min="11444" max="11444" width="9.140625" style="117"/>
    <col min="11445" max="11445" width="13.140625" style="117" customWidth="1"/>
    <col min="11446" max="11451" width="9.140625" style="117"/>
    <col min="11452" max="11453" width="9.140625" style="117" customWidth="1"/>
    <col min="11454" max="11693" width="9.140625" style="117"/>
    <col min="11694" max="11694" width="7.7109375" style="117" customWidth="1"/>
    <col min="11695" max="11695" width="75.7109375" style="117" customWidth="1"/>
    <col min="11696" max="11696" width="5.42578125" style="117" customWidth="1"/>
    <col min="11697" max="11697" width="10" style="117" customWidth="1"/>
    <col min="11698" max="11698" width="13.140625" style="117" customWidth="1"/>
    <col min="11699" max="11699" width="18.28515625" style="117" customWidth="1"/>
    <col min="11700" max="11700" width="9.140625" style="117"/>
    <col min="11701" max="11701" width="13.140625" style="117" customWidth="1"/>
    <col min="11702" max="11707" width="9.140625" style="117"/>
    <col min="11708" max="11709" width="9.140625" style="117" customWidth="1"/>
    <col min="11710" max="11949" width="9.140625" style="117"/>
    <col min="11950" max="11950" width="7.7109375" style="117" customWidth="1"/>
    <col min="11951" max="11951" width="75.7109375" style="117" customWidth="1"/>
    <col min="11952" max="11952" width="5.42578125" style="117" customWidth="1"/>
    <col min="11953" max="11953" width="10" style="117" customWidth="1"/>
    <col min="11954" max="11954" width="13.140625" style="117" customWidth="1"/>
    <col min="11955" max="11955" width="18.28515625" style="117" customWidth="1"/>
    <col min="11956" max="11956" width="9.140625" style="117"/>
    <col min="11957" max="11957" width="13.140625" style="117" customWidth="1"/>
    <col min="11958" max="11963" width="9.140625" style="117"/>
    <col min="11964" max="11965" width="9.140625" style="117" customWidth="1"/>
    <col min="11966" max="12205" width="9.140625" style="117"/>
    <col min="12206" max="12206" width="7.7109375" style="117" customWidth="1"/>
    <col min="12207" max="12207" width="75.7109375" style="117" customWidth="1"/>
    <col min="12208" max="12208" width="5.42578125" style="117" customWidth="1"/>
    <col min="12209" max="12209" width="10" style="117" customWidth="1"/>
    <col min="12210" max="12210" width="13.140625" style="117" customWidth="1"/>
    <col min="12211" max="12211" width="18.28515625" style="117" customWidth="1"/>
    <col min="12212" max="12212" width="9.140625" style="117"/>
    <col min="12213" max="12213" width="13.140625" style="117" customWidth="1"/>
    <col min="12214" max="12219" width="9.140625" style="117"/>
    <col min="12220" max="12221" width="9.140625" style="117" customWidth="1"/>
    <col min="12222" max="12461" width="9.140625" style="117"/>
    <col min="12462" max="12462" width="7.7109375" style="117" customWidth="1"/>
    <col min="12463" max="12463" width="75.7109375" style="117" customWidth="1"/>
    <col min="12464" max="12464" width="5.42578125" style="117" customWidth="1"/>
    <col min="12465" max="12465" width="10" style="117" customWidth="1"/>
    <col min="12466" max="12466" width="13.140625" style="117" customWidth="1"/>
    <col min="12467" max="12467" width="18.28515625" style="117" customWidth="1"/>
    <col min="12468" max="12468" width="9.140625" style="117"/>
    <col min="12469" max="12469" width="13.140625" style="117" customWidth="1"/>
    <col min="12470" max="12475" width="9.140625" style="117"/>
    <col min="12476" max="12477" width="9.140625" style="117" customWidth="1"/>
    <col min="12478" max="12717" width="9.140625" style="117"/>
    <col min="12718" max="12718" width="7.7109375" style="117" customWidth="1"/>
    <col min="12719" max="12719" width="75.7109375" style="117" customWidth="1"/>
    <col min="12720" max="12720" width="5.42578125" style="117" customWidth="1"/>
    <col min="12721" max="12721" width="10" style="117" customWidth="1"/>
    <col min="12722" max="12722" width="13.140625" style="117" customWidth="1"/>
    <col min="12723" max="12723" width="18.28515625" style="117" customWidth="1"/>
    <col min="12724" max="12724" width="9.140625" style="117"/>
    <col min="12725" max="12725" width="13.140625" style="117" customWidth="1"/>
    <col min="12726" max="12731" width="9.140625" style="117"/>
    <col min="12732" max="12733" width="9.140625" style="117" customWidth="1"/>
    <col min="12734" max="12973" width="9.140625" style="117"/>
    <col min="12974" max="12974" width="7.7109375" style="117" customWidth="1"/>
    <col min="12975" max="12975" width="75.7109375" style="117" customWidth="1"/>
    <col min="12976" max="12976" width="5.42578125" style="117" customWidth="1"/>
    <col min="12977" max="12977" width="10" style="117" customWidth="1"/>
    <col min="12978" max="12978" width="13.140625" style="117" customWidth="1"/>
    <col min="12979" max="12979" width="18.28515625" style="117" customWidth="1"/>
    <col min="12980" max="12980" width="9.140625" style="117"/>
    <col min="12981" max="12981" width="13.140625" style="117" customWidth="1"/>
    <col min="12982" max="12987" width="9.140625" style="117"/>
    <col min="12988" max="12989" width="9.140625" style="117" customWidth="1"/>
    <col min="12990" max="13229" width="9.140625" style="117"/>
    <col min="13230" max="13230" width="7.7109375" style="117" customWidth="1"/>
    <col min="13231" max="13231" width="75.7109375" style="117" customWidth="1"/>
    <col min="13232" max="13232" width="5.42578125" style="117" customWidth="1"/>
    <col min="13233" max="13233" width="10" style="117" customWidth="1"/>
    <col min="13234" max="13234" width="13.140625" style="117" customWidth="1"/>
    <col min="13235" max="13235" width="18.28515625" style="117" customWidth="1"/>
    <col min="13236" max="13236" width="9.140625" style="117"/>
    <col min="13237" max="13237" width="13.140625" style="117" customWidth="1"/>
    <col min="13238" max="13243" width="9.140625" style="117"/>
    <col min="13244" max="13245" width="9.140625" style="117" customWidth="1"/>
    <col min="13246" max="13485" width="9.140625" style="117"/>
    <col min="13486" max="13486" width="7.7109375" style="117" customWidth="1"/>
    <col min="13487" max="13487" width="75.7109375" style="117" customWidth="1"/>
    <col min="13488" max="13488" width="5.42578125" style="117" customWidth="1"/>
    <col min="13489" max="13489" width="10" style="117" customWidth="1"/>
    <col min="13490" max="13490" width="13.140625" style="117" customWidth="1"/>
    <col min="13491" max="13491" width="18.28515625" style="117" customWidth="1"/>
    <col min="13492" max="13492" width="9.140625" style="117"/>
    <col min="13493" max="13493" width="13.140625" style="117" customWidth="1"/>
    <col min="13494" max="13499" width="9.140625" style="117"/>
    <col min="13500" max="13501" width="9.140625" style="117" customWidth="1"/>
    <col min="13502" max="13741" width="9.140625" style="117"/>
    <col min="13742" max="13742" width="7.7109375" style="117" customWidth="1"/>
    <col min="13743" max="13743" width="75.7109375" style="117" customWidth="1"/>
    <col min="13744" max="13744" width="5.42578125" style="117" customWidth="1"/>
    <col min="13745" max="13745" width="10" style="117" customWidth="1"/>
    <col min="13746" max="13746" width="13.140625" style="117" customWidth="1"/>
    <col min="13747" max="13747" width="18.28515625" style="117" customWidth="1"/>
    <col min="13748" max="13748" width="9.140625" style="117"/>
    <col min="13749" max="13749" width="13.140625" style="117" customWidth="1"/>
    <col min="13750" max="13755" width="9.140625" style="117"/>
    <col min="13756" max="13757" width="9.140625" style="117" customWidth="1"/>
    <col min="13758" max="13997" width="9.140625" style="117"/>
    <col min="13998" max="13998" width="7.7109375" style="117" customWidth="1"/>
    <col min="13999" max="13999" width="75.7109375" style="117" customWidth="1"/>
    <col min="14000" max="14000" width="5.42578125" style="117" customWidth="1"/>
    <col min="14001" max="14001" width="10" style="117" customWidth="1"/>
    <col min="14002" max="14002" width="13.140625" style="117" customWidth="1"/>
    <col min="14003" max="14003" width="18.28515625" style="117" customWidth="1"/>
    <col min="14004" max="14004" width="9.140625" style="117"/>
    <col min="14005" max="14005" width="13.140625" style="117" customWidth="1"/>
    <col min="14006" max="14011" width="9.140625" style="117"/>
    <col min="14012" max="14013" width="9.140625" style="117" customWidth="1"/>
    <col min="14014" max="14253" width="9.140625" style="117"/>
    <col min="14254" max="14254" width="7.7109375" style="117" customWidth="1"/>
    <col min="14255" max="14255" width="75.7109375" style="117" customWidth="1"/>
    <col min="14256" max="14256" width="5.42578125" style="117" customWidth="1"/>
    <col min="14257" max="14257" width="10" style="117" customWidth="1"/>
    <col min="14258" max="14258" width="13.140625" style="117" customWidth="1"/>
    <col min="14259" max="14259" width="18.28515625" style="117" customWidth="1"/>
    <col min="14260" max="14260" width="9.140625" style="117"/>
    <col min="14261" max="14261" width="13.140625" style="117" customWidth="1"/>
    <col min="14262" max="14267" width="9.140625" style="117"/>
    <col min="14268" max="14269" width="9.140625" style="117" customWidth="1"/>
    <col min="14270" max="14509" width="9.140625" style="117"/>
    <col min="14510" max="14510" width="7.7109375" style="117" customWidth="1"/>
    <col min="14511" max="14511" width="75.7109375" style="117" customWidth="1"/>
    <col min="14512" max="14512" width="5.42578125" style="117" customWidth="1"/>
    <col min="14513" max="14513" width="10" style="117" customWidth="1"/>
    <col min="14514" max="14514" width="13.140625" style="117" customWidth="1"/>
    <col min="14515" max="14515" width="18.28515625" style="117" customWidth="1"/>
    <col min="14516" max="14516" width="9.140625" style="117"/>
    <col min="14517" max="14517" width="13.140625" style="117" customWidth="1"/>
    <col min="14518" max="14523" width="9.140625" style="117"/>
    <col min="14524" max="14525" width="9.140625" style="117" customWidth="1"/>
    <col min="14526" max="14765" width="9.140625" style="117"/>
    <col min="14766" max="14766" width="7.7109375" style="117" customWidth="1"/>
    <col min="14767" max="14767" width="75.7109375" style="117" customWidth="1"/>
    <col min="14768" max="14768" width="5.42578125" style="117" customWidth="1"/>
    <col min="14769" max="14769" width="10" style="117" customWidth="1"/>
    <col min="14770" max="14770" width="13.140625" style="117" customWidth="1"/>
    <col min="14771" max="14771" width="18.28515625" style="117" customWidth="1"/>
    <col min="14772" max="14772" width="9.140625" style="117"/>
    <col min="14773" max="14773" width="13.140625" style="117" customWidth="1"/>
    <col min="14774" max="14779" width="9.140625" style="117"/>
    <col min="14780" max="14781" width="9.140625" style="117" customWidth="1"/>
    <col min="14782" max="15021" width="9.140625" style="117"/>
    <col min="15022" max="15022" width="7.7109375" style="117" customWidth="1"/>
    <col min="15023" max="15023" width="75.7109375" style="117" customWidth="1"/>
    <col min="15024" max="15024" width="5.42578125" style="117" customWidth="1"/>
    <col min="15025" max="15025" width="10" style="117" customWidth="1"/>
    <col min="15026" max="15026" width="13.140625" style="117" customWidth="1"/>
    <col min="15027" max="15027" width="18.28515625" style="117" customWidth="1"/>
    <col min="15028" max="15028" width="9.140625" style="117"/>
    <col min="15029" max="15029" width="13.140625" style="117" customWidth="1"/>
    <col min="15030" max="15035" width="9.140625" style="117"/>
    <col min="15036" max="15037" width="9.140625" style="117" customWidth="1"/>
    <col min="15038" max="15277" width="9.140625" style="117"/>
    <col min="15278" max="15278" width="7.7109375" style="117" customWidth="1"/>
    <col min="15279" max="15279" width="75.7109375" style="117" customWidth="1"/>
    <col min="15280" max="15280" width="5.42578125" style="117" customWidth="1"/>
    <col min="15281" max="15281" width="10" style="117" customWidth="1"/>
    <col min="15282" max="15282" width="13.140625" style="117" customWidth="1"/>
    <col min="15283" max="15283" width="18.28515625" style="117" customWidth="1"/>
    <col min="15284" max="15284" width="9.140625" style="117"/>
    <col min="15285" max="15285" width="13.140625" style="117" customWidth="1"/>
    <col min="15286" max="15291" width="9.140625" style="117"/>
    <col min="15292" max="15293" width="9.140625" style="117" customWidth="1"/>
    <col min="15294" max="15533" width="9.140625" style="117"/>
    <col min="15534" max="15534" width="7.7109375" style="117" customWidth="1"/>
    <col min="15535" max="15535" width="75.7109375" style="117" customWidth="1"/>
    <col min="15536" max="15536" width="5.42578125" style="117" customWidth="1"/>
    <col min="15537" max="15537" width="10" style="117" customWidth="1"/>
    <col min="15538" max="15538" width="13.140625" style="117" customWidth="1"/>
    <col min="15539" max="15539" width="18.28515625" style="117" customWidth="1"/>
    <col min="15540" max="15540" width="9.140625" style="117"/>
    <col min="15541" max="15541" width="13.140625" style="117" customWidth="1"/>
    <col min="15542" max="15547" width="9.140625" style="117"/>
    <col min="15548" max="15549" width="9.140625" style="117" customWidth="1"/>
    <col min="15550" max="15789" width="9.140625" style="117"/>
    <col min="15790" max="15790" width="7.7109375" style="117" customWidth="1"/>
    <col min="15791" max="15791" width="75.7109375" style="117" customWidth="1"/>
    <col min="15792" max="15792" width="5.42578125" style="117" customWidth="1"/>
    <col min="15793" max="15793" width="10" style="117" customWidth="1"/>
    <col min="15794" max="15794" width="13.140625" style="117" customWidth="1"/>
    <col min="15795" max="15795" width="18.28515625" style="117" customWidth="1"/>
    <col min="15796" max="15796" width="9.140625" style="117"/>
    <col min="15797" max="15797" width="13.140625" style="117" customWidth="1"/>
    <col min="15798" max="15803" width="9.140625" style="117"/>
    <col min="15804" max="15805" width="9.140625" style="117" customWidth="1"/>
    <col min="15806" max="16045" width="9.140625" style="117"/>
    <col min="16046" max="16046" width="7.7109375" style="117" customWidth="1"/>
    <col min="16047" max="16047" width="75.7109375" style="117" customWidth="1"/>
    <col min="16048" max="16048" width="5.42578125" style="117" customWidth="1"/>
    <col min="16049" max="16049" width="10" style="117" customWidth="1"/>
    <col min="16050" max="16050" width="13.140625" style="117" customWidth="1"/>
    <col min="16051" max="16051" width="18.28515625" style="117" customWidth="1"/>
    <col min="16052" max="16052" width="9.140625" style="117"/>
    <col min="16053" max="16053" width="13.140625" style="117" customWidth="1"/>
    <col min="16054" max="16059" width="9.140625" style="117"/>
    <col min="16060" max="16061" width="9.140625" style="117" customWidth="1"/>
    <col min="16062" max="16384" width="9.140625" style="117"/>
  </cols>
  <sheetData>
    <row r="1" spans="1:7" ht="15">
      <c r="A1" s="428" t="s">
        <v>621</v>
      </c>
      <c r="B1" s="428"/>
      <c r="C1" s="428"/>
      <c r="D1" s="428"/>
      <c r="E1" s="428"/>
      <c r="F1" s="428"/>
    </row>
    <row r="2" spans="1:7" ht="15">
      <c r="A2" s="429" t="s">
        <v>514</v>
      </c>
      <c r="B2" s="429"/>
      <c r="C2" s="429"/>
      <c r="D2" s="429"/>
      <c r="E2" s="429"/>
      <c r="F2" s="429"/>
    </row>
    <row r="4" spans="1:7" ht="16.5" thickBot="1">
      <c r="A4" s="51"/>
      <c r="B4" s="52" t="s">
        <v>159</v>
      </c>
      <c r="C4" s="51"/>
      <c r="D4"/>
      <c r="E4"/>
      <c r="F4"/>
      <c r="G4"/>
    </row>
    <row r="5" spans="1:7" ht="16.5" thickBot="1">
      <c r="A5" s="54"/>
      <c r="B5" s="55"/>
      <c r="C5" s="56"/>
      <c r="D5"/>
      <c r="E5"/>
      <c r="F5"/>
      <c r="G5"/>
    </row>
    <row r="6" spans="1:7" ht="15.75">
      <c r="A6" s="123"/>
      <c r="B6" s="124"/>
      <c r="C6" s="125"/>
      <c r="D6"/>
      <c r="E6"/>
      <c r="F6"/>
      <c r="G6"/>
    </row>
    <row r="7" spans="1:7" ht="15">
      <c r="A7"/>
      <c r="B7" s="119" t="s">
        <v>220</v>
      </c>
      <c r="C7" s="120"/>
    </row>
    <row r="8" spans="1:7" ht="14.25">
      <c r="A8"/>
      <c r="B8" s="121"/>
      <c r="C8" s="120"/>
    </row>
    <row r="9" spans="1:7" ht="57">
      <c r="A9"/>
      <c r="B9" s="121" t="s">
        <v>156</v>
      </c>
      <c r="C9" s="120"/>
    </row>
    <row r="10" spans="1:7" ht="28.5">
      <c r="A10"/>
      <c r="B10" s="121" t="s">
        <v>157</v>
      </c>
      <c r="C10" s="120"/>
    </row>
    <row r="11" spans="1:7" ht="14.25">
      <c r="A11"/>
      <c r="B11" s="121"/>
      <c r="C11" s="120"/>
    </row>
    <row r="12" spans="1:7" ht="42.75">
      <c r="A12"/>
      <c r="B12" s="121" t="s">
        <v>158</v>
      </c>
      <c r="C12" s="120"/>
    </row>
    <row r="13" spans="1:7" ht="14.25">
      <c r="A13"/>
      <c r="B13" s="121"/>
      <c r="C13" s="120"/>
    </row>
    <row r="14" spans="1:7" ht="71.25">
      <c r="A14"/>
      <c r="B14" s="121" t="s">
        <v>160</v>
      </c>
      <c r="C14" s="120"/>
    </row>
    <row r="15" spans="1:7" ht="42.75">
      <c r="A15"/>
      <c r="B15" s="121" t="s">
        <v>161</v>
      </c>
      <c r="C15" s="120"/>
    </row>
    <row r="16" spans="1:7" ht="71.25">
      <c r="A16"/>
      <c r="B16" s="121" t="s">
        <v>162</v>
      </c>
      <c r="C16" s="120"/>
    </row>
    <row r="17" spans="1:3" ht="14.25">
      <c r="A17"/>
      <c r="B17" s="121" t="s">
        <v>163</v>
      </c>
      <c r="C17" s="120"/>
    </row>
    <row r="18" spans="1:3" ht="14.25">
      <c r="A18"/>
      <c r="B18" s="121" t="s">
        <v>164</v>
      </c>
      <c r="C18" s="120"/>
    </row>
    <row r="19" spans="1:3" ht="14.25">
      <c r="A19"/>
      <c r="B19" s="121" t="s">
        <v>165</v>
      </c>
      <c r="C19" s="120"/>
    </row>
    <row r="20" spans="1:3" ht="14.25">
      <c r="A20"/>
      <c r="B20" s="121" t="s">
        <v>166</v>
      </c>
      <c r="C20" s="120"/>
    </row>
    <row r="21" spans="1:3" ht="14.25">
      <c r="A21"/>
      <c r="B21" s="121" t="s">
        <v>167</v>
      </c>
      <c r="C21" s="120"/>
    </row>
    <row r="22" spans="1:3" ht="14.25">
      <c r="A22"/>
      <c r="B22" s="121" t="s">
        <v>168</v>
      </c>
      <c r="C22" s="120"/>
    </row>
    <row r="23" spans="1:3" ht="28.5">
      <c r="A23"/>
      <c r="B23" s="121" t="s">
        <v>169</v>
      </c>
      <c r="C23" s="120"/>
    </row>
    <row r="24" spans="1:3" ht="14.25">
      <c r="A24"/>
      <c r="B24" s="121" t="s">
        <v>170</v>
      </c>
      <c r="C24" s="120"/>
    </row>
    <row r="25" spans="1:3" ht="14.25">
      <c r="A25"/>
      <c r="B25" s="121" t="s">
        <v>171</v>
      </c>
      <c r="C25" s="120"/>
    </row>
    <row r="26" spans="1:3" ht="14.25">
      <c r="A26"/>
      <c r="B26" s="121"/>
      <c r="C26" s="120"/>
    </row>
    <row r="27" spans="1:3" ht="28.5">
      <c r="A27"/>
      <c r="B27" s="121" t="s">
        <v>172</v>
      </c>
      <c r="C27" s="120"/>
    </row>
    <row r="28" spans="1:3" ht="14.25">
      <c r="A28"/>
      <c r="B28" s="121"/>
      <c r="C28" s="120"/>
    </row>
    <row r="29" spans="1:3" ht="14.25">
      <c r="A29"/>
      <c r="B29" s="121" t="s">
        <v>173</v>
      </c>
      <c r="C29" s="120"/>
    </row>
    <row r="30" spans="1:3" ht="14.25">
      <c r="A30"/>
      <c r="B30" s="121"/>
      <c r="C30" s="120"/>
    </row>
    <row r="31" spans="1:3" ht="14.25">
      <c r="A31"/>
      <c r="B31" s="121" t="s">
        <v>174</v>
      </c>
      <c r="C31" s="120"/>
    </row>
    <row r="32" spans="1:3" ht="14.25">
      <c r="A32"/>
      <c r="B32" s="121" t="s">
        <v>175</v>
      </c>
      <c r="C32" s="120"/>
    </row>
    <row r="33" spans="1:3" ht="14.25">
      <c r="A33"/>
      <c r="B33" s="121" t="s">
        <v>176</v>
      </c>
      <c r="C33" s="120"/>
    </row>
    <row r="34" spans="1:3" ht="14.25">
      <c r="A34"/>
      <c r="B34" s="121" t="s">
        <v>177</v>
      </c>
      <c r="C34" s="120"/>
    </row>
    <row r="35" spans="1:3" ht="14.25">
      <c r="A35"/>
      <c r="B35" s="121" t="s">
        <v>178</v>
      </c>
      <c r="C35" s="120"/>
    </row>
    <row r="36" spans="1:3" ht="14.25">
      <c r="A36"/>
      <c r="B36" s="121" t="s">
        <v>179</v>
      </c>
      <c r="C36" s="120"/>
    </row>
    <row r="37" spans="1:3" ht="14.25">
      <c r="A37"/>
      <c r="B37" s="121"/>
      <c r="C37" s="120"/>
    </row>
    <row r="38" spans="1:3" ht="42.75">
      <c r="A38"/>
      <c r="B38" s="121" t="s">
        <v>180</v>
      </c>
      <c r="C38" s="120"/>
    </row>
    <row r="39" spans="1:3" ht="14.25">
      <c r="A39"/>
      <c r="B39" s="121"/>
      <c r="C39" s="120"/>
    </row>
    <row r="40" spans="1:3" ht="57">
      <c r="A40"/>
      <c r="B40" s="121" t="s">
        <v>181</v>
      </c>
      <c r="C40" s="120"/>
    </row>
    <row r="41" spans="1:3" ht="14.25">
      <c r="A41"/>
      <c r="B41" s="121"/>
      <c r="C41" s="120"/>
    </row>
    <row r="42" spans="1:3" ht="57">
      <c r="A42"/>
      <c r="B42" s="121" t="s">
        <v>334</v>
      </c>
      <c r="C42" s="120"/>
    </row>
    <row r="43" spans="1:3" ht="71.25">
      <c r="A43"/>
      <c r="B43" s="121" t="s">
        <v>182</v>
      </c>
      <c r="C43" s="120"/>
    </row>
    <row r="44" spans="1:3" ht="42.75">
      <c r="A44"/>
      <c r="B44" s="121" t="s">
        <v>183</v>
      </c>
      <c r="C44" s="120"/>
    </row>
    <row r="45" spans="1:3" ht="42.75">
      <c r="A45"/>
      <c r="B45" s="121" t="s">
        <v>346</v>
      </c>
      <c r="C45" s="120"/>
    </row>
    <row r="46" spans="1:3" ht="14.25">
      <c r="A46"/>
      <c r="B46" s="121"/>
      <c r="C46" s="120"/>
    </row>
    <row r="47" spans="1:3" ht="14.25">
      <c r="A47"/>
      <c r="B47" s="121" t="s">
        <v>184</v>
      </c>
      <c r="C47" s="120"/>
    </row>
    <row r="48" spans="1:3" ht="42.75">
      <c r="A48"/>
      <c r="B48" s="121" t="s">
        <v>185</v>
      </c>
      <c r="C48" s="120"/>
    </row>
    <row r="49" spans="1:386" ht="14.25">
      <c r="A49"/>
      <c r="B49" s="121" t="s">
        <v>186</v>
      </c>
      <c r="C49" s="120"/>
    </row>
    <row r="50" spans="1:386" ht="42.75">
      <c r="A50"/>
      <c r="B50" s="121" t="s">
        <v>187</v>
      </c>
      <c r="C50" s="120"/>
    </row>
    <row r="51" spans="1:386" ht="28.5">
      <c r="A51"/>
      <c r="B51" s="121" t="s">
        <v>188</v>
      </c>
      <c r="C51" s="120"/>
    </row>
    <row r="52" spans="1:386" ht="14.25">
      <c r="A52"/>
      <c r="B52" s="121" t="s">
        <v>189</v>
      </c>
      <c r="C52" s="120"/>
    </row>
    <row r="53" spans="1:386" ht="71.25">
      <c r="A53"/>
      <c r="B53" s="121" t="s">
        <v>190</v>
      </c>
      <c r="C53" s="120"/>
    </row>
    <row r="54" spans="1:386" ht="14.25">
      <c r="A54"/>
      <c r="B54" s="121"/>
      <c r="C54" s="120"/>
    </row>
    <row r="55" spans="1:386" ht="42.75">
      <c r="A55"/>
      <c r="B55" s="121" t="s">
        <v>191</v>
      </c>
      <c r="C55" s="120"/>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row>
    <row r="56" spans="1:386" ht="99.75">
      <c r="A56"/>
      <c r="B56" s="121" t="s">
        <v>192</v>
      </c>
      <c r="C56" s="120"/>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row>
    <row r="57" spans="1:386" ht="71.25">
      <c r="A57"/>
      <c r="B57" s="126" t="s">
        <v>331</v>
      </c>
      <c r="C57" s="118"/>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row>
    <row r="58" spans="1:386" ht="18" customHeight="1">
      <c r="A58"/>
      <c r="B58" s="118"/>
      <c r="C58" s="120"/>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row>
    <row r="59" spans="1:386" ht="15">
      <c r="A59"/>
      <c r="B59" s="119" t="s">
        <v>221</v>
      </c>
      <c r="C59" s="120"/>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row>
    <row r="60" spans="1:386" ht="14.25">
      <c r="A60"/>
      <c r="B60" s="121"/>
      <c r="C60" s="12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row>
    <row r="61" spans="1:386" ht="21" customHeight="1">
      <c r="A61"/>
      <c r="B61" s="122" t="s">
        <v>222</v>
      </c>
      <c r="C61" s="120"/>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row>
    <row r="62" spans="1:386" ht="14.25">
      <c r="A62"/>
      <c r="B62" s="121"/>
      <c r="C62" s="120"/>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row>
    <row r="63" spans="1:386" ht="28.5">
      <c r="A63"/>
      <c r="B63" s="121" t="s">
        <v>193</v>
      </c>
      <c r="C63" s="120"/>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row>
    <row r="64" spans="1:386" s="110" customFormat="1" ht="57">
      <c r="A64"/>
      <c r="B64" s="121" t="s">
        <v>194</v>
      </c>
      <c r="C64" s="120"/>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row>
    <row r="65" spans="1:386" s="110" customFormat="1" ht="99.75">
      <c r="A65"/>
      <c r="B65" s="121" t="s">
        <v>195</v>
      </c>
      <c r="C65" s="120"/>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row>
    <row r="66" spans="1:386" s="111" customFormat="1" ht="14.25">
      <c r="A66"/>
      <c r="B66" s="121" t="s">
        <v>196</v>
      </c>
      <c r="C66" s="120"/>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row>
    <row r="67" spans="1:386" s="111" customFormat="1" ht="42.75">
      <c r="A67"/>
      <c r="B67" s="121" t="s">
        <v>197</v>
      </c>
      <c r="C67" s="120"/>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row>
    <row r="68" spans="1:386" s="111" customFormat="1" ht="57">
      <c r="A68"/>
      <c r="B68" s="121" t="s">
        <v>198</v>
      </c>
      <c r="C68" s="120"/>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row>
    <row r="69" spans="1:386" s="111" customFormat="1" ht="14.25">
      <c r="A69"/>
      <c r="B69" s="121"/>
      <c r="C69" s="120"/>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row>
    <row r="70" spans="1:386" s="111" customFormat="1" ht="14.25">
      <c r="A70"/>
      <c r="B70" s="122" t="s">
        <v>199</v>
      </c>
      <c r="C70" s="12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row>
    <row r="71" spans="1:386" s="111" customFormat="1" ht="14.25">
      <c r="A71"/>
      <c r="B71" s="121"/>
      <c r="C71" s="120"/>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row>
    <row r="72" spans="1:386" s="111" customFormat="1" ht="28.5">
      <c r="A72"/>
      <c r="B72" s="121" t="s">
        <v>200</v>
      </c>
      <c r="C72" s="120"/>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row>
    <row r="73" spans="1:386" s="111" customFormat="1" ht="42.75">
      <c r="A73"/>
      <c r="B73" s="121" t="s">
        <v>201</v>
      </c>
      <c r="C73" s="120"/>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row>
    <row r="74" spans="1:386" s="111" customFormat="1" ht="57">
      <c r="A74"/>
      <c r="B74" s="121" t="s">
        <v>202</v>
      </c>
      <c r="C74" s="120"/>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row>
    <row r="75" spans="1:386" s="111" customFormat="1" ht="71.25">
      <c r="A75"/>
      <c r="B75" s="121" t="s">
        <v>203</v>
      </c>
      <c r="C75" s="120"/>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row>
    <row r="76" spans="1:386" s="111" customFormat="1" ht="42.75">
      <c r="A76"/>
      <c r="B76" s="121" t="s">
        <v>204</v>
      </c>
      <c r="C76" s="120"/>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row>
    <row r="77" spans="1:386" s="111" customFormat="1" ht="14.25">
      <c r="A77"/>
      <c r="B77" s="121" t="s">
        <v>205</v>
      </c>
      <c r="C77" s="120"/>
    </row>
    <row r="78" spans="1:386" s="111" customFormat="1" ht="57">
      <c r="A78"/>
      <c r="B78" s="121" t="s">
        <v>206</v>
      </c>
      <c r="C78" s="120"/>
    </row>
    <row r="79" spans="1:386" s="111" customFormat="1" ht="14.25">
      <c r="A79"/>
      <c r="B79" s="121" t="s">
        <v>207</v>
      </c>
      <c r="C79" s="120"/>
    </row>
    <row r="80" spans="1:386" s="111" customFormat="1" ht="14.25">
      <c r="A80"/>
      <c r="B80" s="121" t="s">
        <v>208</v>
      </c>
      <c r="C80" s="120"/>
    </row>
    <row r="81" spans="1:3" s="111" customFormat="1" ht="14.25">
      <c r="A81"/>
      <c r="B81" s="121" t="s">
        <v>209</v>
      </c>
      <c r="C81" s="120"/>
    </row>
    <row r="82" spans="1:3" s="111" customFormat="1" ht="14.25">
      <c r="A82"/>
      <c r="B82" s="121" t="s">
        <v>210</v>
      </c>
      <c r="C82" s="120"/>
    </row>
    <row r="83" spans="1:3" s="111" customFormat="1" ht="14.25">
      <c r="A83"/>
      <c r="B83" s="121" t="s">
        <v>211</v>
      </c>
      <c r="C83" s="120"/>
    </row>
    <row r="84" spans="1:3" s="111" customFormat="1" ht="14.25">
      <c r="A84"/>
      <c r="B84" s="121" t="s">
        <v>212</v>
      </c>
      <c r="C84" s="120"/>
    </row>
    <row r="85" spans="1:3" s="111" customFormat="1" ht="14.25">
      <c r="A85"/>
      <c r="B85" s="121" t="s">
        <v>213</v>
      </c>
      <c r="C85" s="120"/>
    </row>
    <row r="86" spans="1:3" s="111" customFormat="1" ht="14.25">
      <c r="A86"/>
      <c r="B86" s="121" t="s">
        <v>214</v>
      </c>
      <c r="C86" s="120"/>
    </row>
    <row r="87" spans="1:3" s="111" customFormat="1" ht="14.25">
      <c r="A87"/>
      <c r="B87" s="121" t="s">
        <v>215</v>
      </c>
      <c r="C87" s="120"/>
    </row>
    <row r="88" spans="1:3" s="111" customFormat="1" ht="14.25">
      <c r="A88"/>
      <c r="B88" s="121" t="s">
        <v>216</v>
      </c>
      <c r="C88" s="120"/>
    </row>
    <row r="89" spans="1:3" s="111" customFormat="1" ht="42.75">
      <c r="A89"/>
      <c r="B89" s="121" t="s">
        <v>217</v>
      </c>
      <c r="C89" s="120"/>
    </row>
    <row r="90" spans="1:3" s="111" customFormat="1" ht="14.25">
      <c r="A90"/>
      <c r="B90" s="121" t="s">
        <v>218</v>
      </c>
      <c r="C90" s="120"/>
    </row>
    <row r="91" spans="1:3" s="111" customFormat="1" ht="14.25">
      <c r="A91"/>
      <c r="B91" s="138" t="s">
        <v>348</v>
      </c>
      <c r="C91" s="120"/>
    </row>
    <row r="92" spans="1:3" s="111" customFormat="1" ht="14.25">
      <c r="A92"/>
      <c r="B92" s="138" t="s">
        <v>349</v>
      </c>
      <c r="C92" s="120"/>
    </row>
    <row r="93" spans="1:3" s="111" customFormat="1" ht="14.25">
      <c r="A93"/>
      <c r="B93" s="138" t="s">
        <v>350</v>
      </c>
      <c r="C93" s="120"/>
    </row>
    <row r="94" spans="1:3" s="111" customFormat="1" ht="14.25">
      <c r="A94"/>
      <c r="B94" s="138" t="s">
        <v>351</v>
      </c>
      <c r="C94" s="120"/>
    </row>
    <row r="95" spans="1:3" s="111" customFormat="1" ht="14.25">
      <c r="A95"/>
      <c r="B95" s="138" t="s">
        <v>352</v>
      </c>
      <c r="C95" s="120"/>
    </row>
    <row r="96" spans="1:3" s="111" customFormat="1" ht="71.25">
      <c r="A96"/>
      <c r="B96" s="121" t="s">
        <v>219</v>
      </c>
      <c r="C96" s="120"/>
    </row>
    <row r="97" spans="1:3" s="111" customFormat="1" ht="14.25">
      <c r="A97"/>
      <c r="B97" s="121"/>
      <c r="C97" s="120"/>
    </row>
    <row r="98" spans="1:3" s="111" customFormat="1" ht="14.25">
      <c r="A98"/>
      <c r="B98" s="122" t="s">
        <v>223</v>
      </c>
      <c r="C98" s="120"/>
    </row>
    <row r="99" spans="1:3" s="111" customFormat="1" ht="14.25">
      <c r="A99"/>
      <c r="B99" s="121"/>
      <c r="C99" s="120"/>
    </row>
    <row r="100" spans="1:3" s="111" customFormat="1" ht="42.75">
      <c r="A100"/>
      <c r="B100" s="121" t="s">
        <v>224</v>
      </c>
      <c r="C100" s="120"/>
    </row>
    <row r="101" spans="1:3" s="111" customFormat="1" ht="28.5">
      <c r="A101"/>
      <c r="B101" s="121" t="s">
        <v>133</v>
      </c>
      <c r="C101" s="120"/>
    </row>
    <row r="102" spans="1:3" s="111" customFormat="1" ht="42.75">
      <c r="A102"/>
      <c r="B102" s="121" t="s">
        <v>134</v>
      </c>
      <c r="C102" s="120"/>
    </row>
    <row r="103" spans="1:3" s="111" customFormat="1" ht="57">
      <c r="A103"/>
      <c r="B103" s="121" t="s">
        <v>135</v>
      </c>
      <c r="C103" s="120"/>
    </row>
    <row r="104" spans="1:3" s="111" customFormat="1" ht="28.5">
      <c r="A104"/>
      <c r="B104" s="121" t="s">
        <v>225</v>
      </c>
      <c r="C104" s="120"/>
    </row>
    <row r="105" spans="1:3" s="111" customFormat="1" ht="99.75">
      <c r="A105"/>
      <c r="B105" s="121" t="s">
        <v>226</v>
      </c>
      <c r="C105" s="120"/>
    </row>
    <row r="106" spans="1:3" s="111" customFormat="1" ht="28.5">
      <c r="A106"/>
      <c r="B106" s="121" t="s">
        <v>136</v>
      </c>
      <c r="C106" s="120"/>
    </row>
    <row r="107" spans="1:3" s="111" customFormat="1" ht="14.25">
      <c r="A107"/>
      <c r="B107" s="121"/>
      <c r="C107" s="120"/>
    </row>
    <row r="108" spans="1:3" s="111" customFormat="1" ht="14.25">
      <c r="A108"/>
      <c r="B108" s="121"/>
      <c r="C108" s="120"/>
    </row>
    <row r="109" spans="1:3" s="111" customFormat="1" ht="15">
      <c r="A109"/>
      <c r="B109" s="119" t="s">
        <v>227</v>
      </c>
      <c r="C109" s="120"/>
    </row>
    <row r="110" spans="1:3" s="111" customFormat="1" ht="14.25">
      <c r="A110"/>
      <c r="B110" s="121"/>
      <c r="C110" s="120"/>
    </row>
    <row r="111" spans="1:3" s="111" customFormat="1" ht="57">
      <c r="A111"/>
      <c r="B111" s="121" t="s">
        <v>228</v>
      </c>
      <c r="C111" s="120"/>
    </row>
    <row r="112" spans="1:3" s="111" customFormat="1" ht="28.5">
      <c r="A112"/>
      <c r="B112" s="121" t="s">
        <v>229</v>
      </c>
      <c r="C112" s="120"/>
    </row>
    <row r="113" spans="1:3" s="111" customFormat="1" ht="85.5">
      <c r="A113"/>
      <c r="B113" s="121" t="s">
        <v>230</v>
      </c>
      <c r="C113" s="120"/>
    </row>
    <row r="114" spans="1:3" s="111" customFormat="1" ht="42.75">
      <c r="A114"/>
      <c r="B114" s="121" t="s">
        <v>231</v>
      </c>
      <c r="C114" s="120"/>
    </row>
    <row r="115" spans="1:3" s="111" customFormat="1" ht="57">
      <c r="A115"/>
      <c r="B115" s="121" t="s">
        <v>232</v>
      </c>
      <c r="C115" s="120"/>
    </row>
    <row r="116" spans="1:3" s="111" customFormat="1" ht="14.25">
      <c r="A116"/>
      <c r="B116" s="121"/>
      <c r="C116" s="120"/>
    </row>
    <row r="117" spans="1:3" s="111" customFormat="1" ht="14.25">
      <c r="A117"/>
      <c r="B117" s="121"/>
      <c r="C117" s="120"/>
    </row>
    <row r="118" spans="1:3" s="111" customFormat="1" ht="15">
      <c r="A118"/>
      <c r="B118" s="119" t="s">
        <v>233</v>
      </c>
      <c r="C118" s="120"/>
    </row>
    <row r="119" spans="1:3" s="111" customFormat="1" ht="15">
      <c r="A119"/>
      <c r="B119" s="119"/>
      <c r="C119" s="120"/>
    </row>
    <row r="120" spans="1:3" s="111" customFormat="1" ht="42.75">
      <c r="A120"/>
      <c r="B120" s="121" t="s">
        <v>365</v>
      </c>
      <c r="C120" s="120"/>
    </row>
    <row r="121" spans="1:3" s="111" customFormat="1" ht="42.75">
      <c r="A121"/>
      <c r="B121" s="121" t="s">
        <v>234</v>
      </c>
      <c r="C121" s="120"/>
    </row>
    <row r="122" spans="1:3" s="111" customFormat="1" ht="14.25">
      <c r="A122"/>
      <c r="B122" s="121"/>
      <c r="C122" s="120"/>
    </row>
    <row r="123" spans="1:3" s="111" customFormat="1" ht="28.5">
      <c r="A123"/>
      <c r="B123" s="121" t="s">
        <v>235</v>
      </c>
      <c r="C123" s="120"/>
    </row>
    <row r="124" spans="1:3" s="111" customFormat="1" ht="14.25">
      <c r="A124"/>
      <c r="B124" s="121"/>
      <c r="C124" s="120"/>
    </row>
    <row r="125" spans="1:3" s="112" customFormat="1" ht="28.5">
      <c r="A125"/>
      <c r="B125" s="121" t="s">
        <v>236</v>
      </c>
      <c r="C125" s="120"/>
    </row>
    <row r="126" spans="1:3" s="112" customFormat="1" ht="14.25">
      <c r="A126"/>
      <c r="B126" s="121" t="s">
        <v>237</v>
      </c>
      <c r="C126" s="120"/>
    </row>
    <row r="127" spans="1:3" s="112" customFormat="1" ht="28.5">
      <c r="A127"/>
      <c r="B127" s="138" t="s">
        <v>353</v>
      </c>
      <c r="C127" s="120"/>
    </row>
    <row r="128" spans="1:3" s="112" customFormat="1" ht="14.25">
      <c r="A128"/>
      <c r="B128" s="138" t="s">
        <v>354</v>
      </c>
      <c r="C128" s="120"/>
    </row>
    <row r="129" spans="1:3" s="112" customFormat="1" ht="14.25">
      <c r="A129"/>
      <c r="B129" s="138" t="s">
        <v>347</v>
      </c>
      <c r="C129" s="120"/>
    </row>
    <row r="130" spans="1:3" s="112" customFormat="1" ht="14.25">
      <c r="A130"/>
      <c r="B130" s="138" t="s">
        <v>355</v>
      </c>
      <c r="C130" s="120"/>
    </row>
    <row r="131" spans="1:3" s="112" customFormat="1" ht="14.25">
      <c r="A131"/>
      <c r="B131" s="138" t="s">
        <v>356</v>
      </c>
      <c r="C131" s="120"/>
    </row>
    <row r="132" spans="1:3" s="112" customFormat="1" ht="14.25">
      <c r="A132"/>
      <c r="B132" s="138" t="s">
        <v>357</v>
      </c>
      <c r="C132" s="120"/>
    </row>
    <row r="133" spans="1:3" s="112" customFormat="1" ht="14.25">
      <c r="A133"/>
      <c r="B133" s="138" t="s">
        <v>358</v>
      </c>
      <c r="C133" s="120"/>
    </row>
    <row r="134" spans="1:3" s="112" customFormat="1" ht="28.5">
      <c r="A134"/>
      <c r="B134" s="138" t="s">
        <v>359</v>
      </c>
      <c r="C134" s="120"/>
    </row>
    <row r="135" spans="1:3" s="112" customFormat="1" ht="14.25">
      <c r="A135"/>
      <c r="B135" s="138" t="s">
        <v>360</v>
      </c>
      <c r="C135" s="120"/>
    </row>
    <row r="136" spans="1:3" s="112" customFormat="1" ht="14.25">
      <c r="A136"/>
      <c r="B136" s="138" t="s">
        <v>361</v>
      </c>
      <c r="C136" s="120"/>
    </row>
    <row r="137" spans="1:3" s="112" customFormat="1" ht="14.25">
      <c r="A137"/>
      <c r="B137" s="138" t="s">
        <v>362</v>
      </c>
      <c r="C137" s="120"/>
    </row>
    <row r="138" spans="1:3" s="112" customFormat="1" ht="14.25">
      <c r="A138"/>
      <c r="B138" s="138" t="s">
        <v>363</v>
      </c>
      <c r="C138" s="120"/>
    </row>
    <row r="139" spans="1:3" s="112" customFormat="1" ht="14.25">
      <c r="A139"/>
      <c r="B139" s="138" t="s">
        <v>364</v>
      </c>
      <c r="C139" s="120"/>
    </row>
    <row r="140" spans="1:3" s="112" customFormat="1" ht="28.5">
      <c r="A140"/>
      <c r="B140" s="121" t="s">
        <v>238</v>
      </c>
      <c r="C140" s="120"/>
    </row>
    <row r="141" spans="1:3" s="111" customFormat="1" ht="28.5">
      <c r="A141"/>
      <c r="B141" s="121" t="s">
        <v>239</v>
      </c>
      <c r="C141" s="120"/>
    </row>
    <row r="142" spans="1:3" s="111" customFormat="1" ht="14.25">
      <c r="A142"/>
      <c r="B142" s="121"/>
      <c r="C142" s="120"/>
    </row>
    <row r="143" spans="1:3" s="111" customFormat="1" ht="57">
      <c r="A143"/>
      <c r="B143" s="121" t="s">
        <v>240</v>
      </c>
      <c r="C143" s="120"/>
    </row>
    <row r="144" spans="1:3" s="111" customFormat="1" ht="14.25">
      <c r="A144"/>
      <c r="B144" s="121"/>
      <c r="C144" s="120"/>
    </row>
    <row r="145" spans="1:3" s="111" customFormat="1" ht="14.25">
      <c r="A145"/>
      <c r="B145" s="121"/>
      <c r="C145" s="120"/>
    </row>
    <row r="146" spans="1:3" s="111" customFormat="1" ht="15">
      <c r="A146"/>
      <c r="B146" s="119" t="s">
        <v>241</v>
      </c>
      <c r="C146" s="120"/>
    </row>
    <row r="147" spans="1:3" s="111" customFormat="1" ht="14.25">
      <c r="A147"/>
      <c r="B147" s="121"/>
      <c r="C147" s="120"/>
    </row>
    <row r="148" spans="1:3" s="111" customFormat="1" ht="14.25">
      <c r="A148"/>
      <c r="B148" s="121" t="s">
        <v>242</v>
      </c>
      <c r="C148" s="120"/>
    </row>
    <row r="149" spans="1:3" s="111" customFormat="1" ht="14.25">
      <c r="A149"/>
      <c r="B149" s="121"/>
      <c r="C149" s="120"/>
    </row>
    <row r="150" spans="1:3" s="111" customFormat="1" ht="57">
      <c r="A150"/>
      <c r="B150" s="121" t="s">
        <v>243</v>
      </c>
      <c r="C150" s="120"/>
    </row>
    <row r="151" spans="1:3" s="111" customFormat="1" ht="14.25">
      <c r="A151"/>
      <c r="B151" s="121"/>
      <c r="C151" s="120"/>
    </row>
    <row r="152" spans="1:3" s="111" customFormat="1" ht="28.5">
      <c r="A152"/>
      <c r="B152" s="121" t="s">
        <v>244</v>
      </c>
      <c r="C152" s="120"/>
    </row>
    <row r="153" spans="1:3" s="111" customFormat="1" ht="14.25">
      <c r="A153"/>
      <c r="B153" s="121"/>
      <c r="C153" s="120"/>
    </row>
    <row r="154" spans="1:3" s="111" customFormat="1" ht="42.75">
      <c r="A154"/>
      <c r="B154" s="121" t="s">
        <v>245</v>
      </c>
      <c r="C154" s="120"/>
    </row>
    <row r="155" spans="1:3" s="111" customFormat="1" ht="14.25">
      <c r="A155"/>
      <c r="B155" s="121"/>
      <c r="C155" s="120"/>
    </row>
    <row r="156" spans="1:3" s="111" customFormat="1" ht="28.5">
      <c r="A156"/>
      <c r="B156" s="121" t="s">
        <v>246</v>
      </c>
      <c r="C156" s="120"/>
    </row>
    <row r="157" spans="1:3" s="111" customFormat="1" ht="14.25">
      <c r="A157"/>
      <c r="B157" s="121" t="s">
        <v>247</v>
      </c>
      <c r="C157" s="120"/>
    </row>
    <row r="158" spans="1:3" s="111" customFormat="1" ht="14.25">
      <c r="A158"/>
      <c r="B158" s="121" t="s">
        <v>248</v>
      </c>
      <c r="C158" s="120"/>
    </row>
    <row r="159" spans="1:3" s="111" customFormat="1" ht="14.25">
      <c r="A159"/>
      <c r="B159" s="138" t="s">
        <v>366</v>
      </c>
      <c r="C159" s="120"/>
    </row>
    <row r="160" spans="1:3" s="111" customFormat="1" ht="14.25">
      <c r="A160"/>
      <c r="B160" s="138" t="s">
        <v>367</v>
      </c>
      <c r="C160" s="120"/>
    </row>
    <row r="161" spans="1:3" s="111" customFormat="1" ht="14.25">
      <c r="A161"/>
      <c r="B161" s="121"/>
      <c r="C161" s="120"/>
    </row>
    <row r="162" spans="1:3" s="111" customFormat="1" ht="14.25">
      <c r="A162"/>
      <c r="B162" s="121"/>
      <c r="C162" s="120"/>
    </row>
    <row r="163" spans="1:3" s="111" customFormat="1" ht="15">
      <c r="A163"/>
      <c r="B163" s="119" t="s">
        <v>249</v>
      </c>
      <c r="C163" s="120"/>
    </row>
    <row r="164" spans="1:3" s="111" customFormat="1" ht="15">
      <c r="A164"/>
      <c r="B164" s="119"/>
      <c r="C164" s="120"/>
    </row>
    <row r="165" spans="1:3" s="111" customFormat="1" ht="99.75">
      <c r="A165"/>
      <c r="B165" s="121" t="s">
        <v>250</v>
      </c>
      <c r="C165" s="120"/>
    </row>
    <row r="166" spans="1:3" s="111" customFormat="1" ht="14.25">
      <c r="A166"/>
      <c r="B166" s="121" t="s">
        <v>368</v>
      </c>
      <c r="C166" s="120"/>
    </row>
    <row r="167" spans="1:3" s="111" customFormat="1" ht="14.25">
      <c r="A167"/>
      <c r="B167" s="121" t="s">
        <v>369</v>
      </c>
      <c r="C167" s="120"/>
    </row>
    <row r="168" spans="1:3" s="111" customFormat="1" ht="14.25">
      <c r="A168"/>
      <c r="B168" s="121" t="s">
        <v>370</v>
      </c>
      <c r="C168" s="120"/>
    </row>
    <row r="169" spans="1:3" s="111" customFormat="1" ht="14.25">
      <c r="A169"/>
      <c r="B169" s="121" t="s">
        <v>371</v>
      </c>
      <c r="C169" s="120"/>
    </row>
    <row r="170" spans="1:3" s="111" customFormat="1" ht="14.25">
      <c r="A170"/>
      <c r="B170" s="121" t="s">
        <v>372</v>
      </c>
      <c r="C170" s="120"/>
    </row>
    <row r="171" spans="1:3" s="111" customFormat="1" ht="14.25">
      <c r="A171"/>
      <c r="B171" s="121" t="s">
        <v>373</v>
      </c>
      <c r="C171" s="120"/>
    </row>
    <row r="172" spans="1:3" s="111" customFormat="1" ht="14.25">
      <c r="A172"/>
      <c r="B172" s="121" t="s">
        <v>374</v>
      </c>
      <c r="C172" s="120"/>
    </row>
    <row r="173" spans="1:3" s="111" customFormat="1" ht="14.25">
      <c r="A173"/>
      <c r="B173" s="121" t="s">
        <v>375</v>
      </c>
      <c r="C173" s="120"/>
    </row>
    <row r="174" spans="1:3" s="111" customFormat="1" ht="14.25">
      <c r="A174"/>
      <c r="B174" s="121" t="s">
        <v>376</v>
      </c>
      <c r="C174" s="120"/>
    </row>
    <row r="175" spans="1:3" s="111" customFormat="1" ht="14.25">
      <c r="A175"/>
      <c r="B175" s="121" t="s">
        <v>377</v>
      </c>
      <c r="C175" s="120"/>
    </row>
    <row r="176" spans="1:3" s="111" customFormat="1" ht="14.25">
      <c r="A176"/>
      <c r="B176" s="121"/>
      <c r="C176" s="120"/>
    </row>
    <row r="177" spans="1:3" s="111" customFormat="1" ht="14.25">
      <c r="A177"/>
      <c r="B177" s="121" t="s">
        <v>378</v>
      </c>
      <c r="C177" s="120"/>
    </row>
    <row r="178" spans="1:3" s="111" customFormat="1" ht="14.25">
      <c r="A178"/>
      <c r="B178" s="121" t="s">
        <v>379</v>
      </c>
      <c r="C178" s="120"/>
    </row>
    <row r="179" spans="1:3" s="111" customFormat="1" ht="14.25">
      <c r="A179"/>
      <c r="B179" s="121" t="s">
        <v>380</v>
      </c>
      <c r="C179" s="120"/>
    </row>
    <row r="180" spans="1:3" s="111" customFormat="1" ht="14.25">
      <c r="A180"/>
      <c r="B180" s="121" t="s">
        <v>381</v>
      </c>
      <c r="C180" s="120"/>
    </row>
    <row r="181" spans="1:3" s="111" customFormat="1" ht="28.5">
      <c r="A181"/>
      <c r="B181" s="121" t="s">
        <v>382</v>
      </c>
      <c r="C181" s="120"/>
    </row>
    <row r="182" spans="1:3" s="111" customFormat="1" ht="14.25">
      <c r="A182"/>
      <c r="B182" s="121" t="s">
        <v>383</v>
      </c>
      <c r="C182" s="120"/>
    </row>
    <row r="183" spans="1:3" s="111" customFormat="1" ht="14.25">
      <c r="A183"/>
      <c r="B183" s="121" t="s">
        <v>384</v>
      </c>
      <c r="C183" s="120"/>
    </row>
    <row r="184" spans="1:3" s="111" customFormat="1" ht="14.25">
      <c r="A184"/>
      <c r="B184" s="121"/>
      <c r="C184" s="120"/>
    </row>
    <row r="185" spans="1:3" s="111" customFormat="1" ht="14.25">
      <c r="A185"/>
      <c r="B185" s="121" t="s">
        <v>385</v>
      </c>
      <c r="C185" s="120"/>
    </row>
    <row r="186" spans="1:3" s="111" customFormat="1" ht="14.25">
      <c r="A186"/>
      <c r="B186" s="121"/>
      <c r="C186" s="120"/>
    </row>
    <row r="187" spans="1:3" s="111" customFormat="1" ht="28.5">
      <c r="A187"/>
      <c r="B187" s="121" t="s">
        <v>386</v>
      </c>
      <c r="C187" s="120"/>
    </row>
    <row r="188" spans="1:3" s="111" customFormat="1" ht="14.25">
      <c r="A188"/>
      <c r="B188" s="121" t="s">
        <v>387</v>
      </c>
      <c r="C188" s="120"/>
    </row>
    <row r="189" spans="1:3" s="111" customFormat="1" ht="14.25">
      <c r="A189"/>
      <c r="B189" s="121" t="s">
        <v>388</v>
      </c>
      <c r="C189" s="120"/>
    </row>
    <row r="190" spans="1:3" s="111" customFormat="1" ht="14.25">
      <c r="A190"/>
      <c r="B190" s="121" t="s">
        <v>389</v>
      </c>
      <c r="C190" s="120"/>
    </row>
    <row r="191" spans="1:3" s="111" customFormat="1" ht="28.5">
      <c r="A191"/>
      <c r="B191" s="121" t="s">
        <v>390</v>
      </c>
      <c r="C191" s="120"/>
    </row>
    <row r="192" spans="1:3" s="111" customFormat="1" ht="14.25">
      <c r="A192"/>
      <c r="B192" s="121" t="s">
        <v>391</v>
      </c>
      <c r="C192" s="120"/>
    </row>
    <row r="193" spans="1:3" s="111" customFormat="1" ht="14.25">
      <c r="A193"/>
      <c r="B193" s="121" t="s">
        <v>392</v>
      </c>
      <c r="C193" s="120"/>
    </row>
    <row r="194" spans="1:3" s="111" customFormat="1" ht="14.25">
      <c r="A194"/>
      <c r="B194" s="121" t="s">
        <v>393</v>
      </c>
      <c r="C194" s="120"/>
    </row>
    <row r="195" spans="1:3" s="111" customFormat="1" ht="14.25">
      <c r="A195"/>
      <c r="B195" s="121" t="s">
        <v>394</v>
      </c>
      <c r="C195" s="120"/>
    </row>
    <row r="196" spans="1:3" s="111" customFormat="1" ht="14.25">
      <c r="A196"/>
      <c r="B196" s="121" t="s">
        <v>395</v>
      </c>
      <c r="C196" s="120"/>
    </row>
    <row r="197" spans="1:3" s="111" customFormat="1" ht="14.25">
      <c r="A197"/>
      <c r="B197" s="121" t="s">
        <v>396</v>
      </c>
      <c r="C197" s="120"/>
    </row>
    <row r="198" spans="1:3" s="111" customFormat="1" ht="14.25">
      <c r="A198"/>
      <c r="B198" s="121" t="s">
        <v>397</v>
      </c>
      <c r="C198" s="120"/>
    </row>
    <row r="199" spans="1:3" s="111" customFormat="1" ht="14.25">
      <c r="A199"/>
      <c r="B199" s="121" t="s">
        <v>141</v>
      </c>
      <c r="C199" s="120"/>
    </row>
    <row r="200" spans="1:3" s="111" customFormat="1" ht="57">
      <c r="A200"/>
      <c r="B200" s="121" t="s">
        <v>251</v>
      </c>
      <c r="C200" s="120"/>
    </row>
    <row r="201" spans="1:3" s="111" customFormat="1" ht="71.25">
      <c r="A201"/>
      <c r="B201" s="121" t="s">
        <v>252</v>
      </c>
      <c r="C201" s="120"/>
    </row>
    <row r="202" spans="1:3" s="111" customFormat="1" ht="142.5">
      <c r="A202"/>
      <c r="B202" s="121" t="s">
        <v>253</v>
      </c>
      <c r="C202" s="120"/>
    </row>
    <row r="203" spans="1:3" s="111" customFormat="1" ht="42.75">
      <c r="A203"/>
      <c r="B203" s="121" t="s">
        <v>254</v>
      </c>
      <c r="C203" s="120"/>
    </row>
    <row r="204" spans="1:3" s="111" customFormat="1" ht="28.5">
      <c r="A204"/>
      <c r="B204" s="121" t="s">
        <v>255</v>
      </c>
      <c r="C204" s="120"/>
    </row>
    <row r="205" spans="1:3" s="111" customFormat="1" ht="99.75">
      <c r="A205"/>
      <c r="B205" s="121" t="s">
        <v>398</v>
      </c>
      <c r="C205" s="120"/>
    </row>
    <row r="206" spans="1:3" s="111" customFormat="1" ht="71.25">
      <c r="A206"/>
      <c r="B206" s="121" t="s">
        <v>256</v>
      </c>
      <c r="C206" s="120"/>
    </row>
    <row r="207" spans="1:3" s="111" customFormat="1" ht="14.25">
      <c r="A207"/>
      <c r="B207" s="121"/>
      <c r="C207" s="120"/>
    </row>
    <row r="208" spans="1:3" s="111" customFormat="1" ht="171">
      <c r="A208"/>
      <c r="B208" s="121" t="s">
        <v>399</v>
      </c>
      <c r="C208" s="120"/>
    </row>
    <row r="209" spans="1:3" s="111" customFormat="1" ht="14.25">
      <c r="A209"/>
      <c r="B209" s="121"/>
      <c r="C209" s="120"/>
    </row>
    <row r="210" spans="1:3" s="111" customFormat="1" ht="99.75">
      <c r="A210"/>
      <c r="B210" s="121" t="s">
        <v>257</v>
      </c>
      <c r="C210" s="120"/>
    </row>
    <row r="211" spans="1:3" s="111" customFormat="1" ht="14.25">
      <c r="A211"/>
      <c r="B211" s="121"/>
      <c r="C211" s="120"/>
    </row>
    <row r="212" spans="1:3" s="111" customFormat="1" ht="57">
      <c r="A212"/>
      <c r="B212" s="121" t="s">
        <v>258</v>
      </c>
      <c r="C212" s="120"/>
    </row>
    <row r="213" spans="1:3" s="111" customFormat="1" ht="28.5">
      <c r="A213"/>
      <c r="B213" s="121" t="s">
        <v>259</v>
      </c>
      <c r="C213" s="120"/>
    </row>
    <row r="214" spans="1:3" s="111" customFormat="1" ht="71.25">
      <c r="A214"/>
      <c r="B214" s="121" t="s">
        <v>260</v>
      </c>
      <c r="C214" s="120"/>
    </row>
    <row r="215" spans="1:3" s="111" customFormat="1" ht="14.25">
      <c r="A215"/>
      <c r="B215" s="121" t="s">
        <v>261</v>
      </c>
      <c r="C215" s="120"/>
    </row>
    <row r="216" spans="1:3" s="111" customFormat="1" ht="14.25">
      <c r="A216"/>
      <c r="B216" s="121" t="s">
        <v>154</v>
      </c>
      <c r="C216" s="120"/>
    </row>
    <row r="217" spans="1:3" s="111" customFormat="1" ht="85.5">
      <c r="A217"/>
      <c r="B217" s="121" t="s">
        <v>262</v>
      </c>
      <c r="C217" s="120"/>
    </row>
    <row r="218" spans="1:3" s="111" customFormat="1" ht="71.25">
      <c r="A218"/>
      <c r="B218" s="121" t="s">
        <v>263</v>
      </c>
      <c r="C218" s="120"/>
    </row>
    <row r="219" spans="1:3" s="111" customFormat="1" ht="28.5">
      <c r="A219"/>
      <c r="B219" s="121" t="s">
        <v>264</v>
      </c>
      <c r="C219" s="120"/>
    </row>
    <row r="220" spans="1:3" s="111" customFormat="1" ht="14.25">
      <c r="A220"/>
      <c r="B220" s="121" t="s">
        <v>265</v>
      </c>
      <c r="C220" s="120"/>
    </row>
    <row r="221" spans="1:3" s="111" customFormat="1" ht="14.25">
      <c r="A221"/>
      <c r="B221" s="121" t="s">
        <v>266</v>
      </c>
      <c r="C221" s="120"/>
    </row>
    <row r="222" spans="1:3" s="111" customFormat="1" ht="28.5">
      <c r="A222"/>
      <c r="B222" s="121" t="s">
        <v>267</v>
      </c>
      <c r="C222" s="120"/>
    </row>
    <row r="223" spans="1:3" s="111" customFormat="1" ht="14.25">
      <c r="A223"/>
      <c r="B223" s="121"/>
      <c r="C223" s="120"/>
    </row>
    <row r="224" spans="1:3" s="111" customFormat="1" ht="15">
      <c r="A224"/>
      <c r="B224" s="119"/>
      <c r="C224" s="120"/>
    </row>
    <row r="225" spans="1:3" s="111" customFormat="1" ht="15">
      <c r="A225"/>
      <c r="B225" s="119" t="s">
        <v>268</v>
      </c>
      <c r="C225" s="120"/>
    </row>
    <row r="226" spans="1:3" s="111" customFormat="1" ht="15">
      <c r="A226"/>
      <c r="B226" s="119"/>
      <c r="C226" s="120"/>
    </row>
    <row r="227" spans="1:3" s="111" customFormat="1" ht="14.25">
      <c r="A227"/>
      <c r="B227" s="122" t="s">
        <v>269</v>
      </c>
      <c r="C227" s="120"/>
    </row>
    <row r="228" spans="1:3" s="111" customFormat="1" ht="14.25">
      <c r="A228"/>
      <c r="B228" s="122"/>
      <c r="C228" s="120"/>
    </row>
    <row r="229" spans="1:3" s="111" customFormat="1" ht="99.75">
      <c r="A229"/>
      <c r="B229" s="121" t="s">
        <v>400</v>
      </c>
      <c r="C229" s="120"/>
    </row>
    <row r="230" spans="1:3" s="111" customFormat="1" ht="42.75">
      <c r="A230"/>
      <c r="B230" s="121" t="s">
        <v>137</v>
      </c>
      <c r="C230" s="120"/>
    </row>
    <row r="231" spans="1:3" s="111" customFormat="1" ht="85.5">
      <c r="A231"/>
      <c r="B231" s="121" t="s">
        <v>138</v>
      </c>
      <c r="C231" s="120"/>
    </row>
    <row r="232" spans="1:3" s="111" customFormat="1" ht="71.25">
      <c r="A232"/>
      <c r="B232" s="121" t="s">
        <v>401</v>
      </c>
      <c r="C232" s="120"/>
    </row>
    <row r="233" spans="1:3" s="111" customFormat="1" ht="71.25">
      <c r="A233"/>
      <c r="B233" s="121" t="s">
        <v>270</v>
      </c>
      <c r="C233" s="120"/>
    </row>
    <row r="234" spans="1:3" s="111" customFormat="1" ht="14.25">
      <c r="A234"/>
      <c r="B234" s="121"/>
      <c r="C234" s="120"/>
    </row>
    <row r="235" spans="1:3" s="111" customFormat="1" ht="14.25">
      <c r="A235"/>
      <c r="B235" s="122" t="s">
        <v>271</v>
      </c>
      <c r="C235" s="120"/>
    </row>
    <row r="236" spans="1:3" s="111" customFormat="1" ht="14.25">
      <c r="A236"/>
      <c r="B236" s="121"/>
      <c r="C236" s="120"/>
    </row>
    <row r="237" spans="1:3" s="111" customFormat="1" ht="57">
      <c r="A237"/>
      <c r="B237" s="121" t="s">
        <v>272</v>
      </c>
      <c r="C237" s="120"/>
    </row>
    <row r="238" spans="1:3" s="111" customFormat="1" ht="57">
      <c r="A238"/>
      <c r="B238" s="121" t="s">
        <v>273</v>
      </c>
      <c r="C238" s="120"/>
    </row>
    <row r="239" spans="1:3" s="111" customFormat="1" ht="42.75">
      <c r="A239"/>
      <c r="B239" s="121" t="s">
        <v>274</v>
      </c>
      <c r="C239" s="120"/>
    </row>
    <row r="240" spans="1:3" s="111" customFormat="1" ht="28.5">
      <c r="A240"/>
      <c r="B240" s="121" t="s">
        <v>275</v>
      </c>
      <c r="C240" s="120"/>
    </row>
    <row r="241" spans="1:3" s="111" customFormat="1" ht="42.75">
      <c r="A241"/>
      <c r="B241" s="121" t="s">
        <v>276</v>
      </c>
      <c r="C241" s="120"/>
    </row>
    <row r="242" spans="1:3" s="111" customFormat="1" ht="14.25">
      <c r="A242"/>
      <c r="B242" s="121" t="s">
        <v>402</v>
      </c>
      <c r="C242" s="120"/>
    </row>
    <row r="243" spans="1:3" s="111" customFormat="1" ht="14.25">
      <c r="A243"/>
      <c r="B243" s="121" t="s">
        <v>403</v>
      </c>
      <c r="C243" s="120"/>
    </row>
    <row r="244" spans="1:3" s="111" customFormat="1" ht="14.25">
      <c r="A244"/>
      <c r="B244" s="121" t="s">
        <v>404</v>
      </c>
      <c r="C244" s="120"/>
    </row>
    <row r="245" spans="1:3" s="111" customFormat="1" ht="14.25">
      <c r="A245"/>
      <c r="B245" s="121" t="s">
        <v>405</v>
      </c>
      <c r="C245" s="120"/>
    </row>
    <row r="246" spans="1:3" s="111" customFormat="1" ht="14.25">
      <c r="A246"/>
      <c r="B246" s="121" t="s">
        <v>406</v>
      </c>
      <c r="C246" s="120"/>
    </row>
    <row r="247" spans="1:3" s="111" customFormat="1" ht="14.25">
      <c r="A247"/>
      <c r="B247" s="121" t="s">
        <v>407</v>
      </c>
      <c r="C247" s="120"/>
    </row>
    <row r="248" spans="1:3" s="111" customFormat="1" ht="14.25">
      <c r="A248"/>
      <c r="B248" s="121" t="s">
        <v>408</v>
      </c>
      <c r="C248" s="120"/>
    </row>
    <row r="249" spans="1:3" s="111" customFormat="1" ht="14.25">
      <c r="A249"/>
      <c r="B249" s="121" t="s">
        <v>409</v>
      </c>
      <c r="C249" s="120"/>
    </row>
    <row r="250" spans="1:3" s="111" customFormat="1" ht="14.25">
      <c r="A250"/>
      <c r="B250" s="121" t="s">
        <v>410</v>
      </c>
      <c r="C250" s="120"/>
    </row>
    <row r="251" spans="1:3" s="111" customFormat="1" ht="14.25">
      <c r="A251"/>
      <c r="B251" s="121" t="s">
        <v>411</v>
      </c>
      <c r="C251" s="120"/>
    </row>
    <row r="252" spans="1:3" s="111" customFormat="1" ht="14.25">
      <c r="A252"/>
      <c r="B252" s="121"/>
      <c r="C252" s="120"/>
    </row>
    <row r="253" spans="1:3" s="111" customFormat="1" ht="14.25">
      <c r="A253"/>
      <c r="B253" s="121" t="s">
        <v>277</v>
      </c>
      <c r="C253" s="120"/>
    </row>
    <row r="254" spans="1:3" s="111" customFormat="1" ht="14.25">
      <c r="A254"/>
      <c r="B254" s="121" t="s">
        <v>412</v>
      </c>
      <c r="C254" s="120"/>
    </row>
    <row r="255" spans="1:3" s="111" customFormat="1" ht="14.25">
      <c r="A255"/>
      <c r="B255" s="121" t="s">
        <v>413</v>
      </c>
      <c r="C255" s="120"/>
    </row>
    <row r="256" spans="1:3" s="111" customFormat="1" ht="14.25">
      <c r="A256"/>
      <c r="B256" s="121" t="s">
        <v>414</v>
      </c>
      <c r="C256" s="120"/>
    </row>
    <row r="257" spans="1:3" s="111" customFormat="1" ht="14.25">
      <c r="A257"/>
      <c r="B257" s="121" t="s">
        <v>415</v>
      </c>
      <c r="C257" s="120"/>
    </row>
    <row r="258" spans="1:3" s="111" customFormat="1" ht="14.25">
      <c r="A258"/>
      <c r="B258" s="121" t="s">
        <v>416</v>
      </c>
      <c r="C258" s="120"/>
    </row>
    <row r="259" spans="1:3" s="111" customFormat="1" ht="14.25">
      <c r="A259"/>
      <c r="B259" s="121" t="s">
        <v>417</v>
      </c>
      <c r="C259" s="120"/>
    </row>
    <row r="260" spans="1:3" s="111" customFormat="1" ht="14.25">
      <c r="A260"/>
      <c r="B260" s="121" t="s">
        <v>418</v>
      </c>
      <c r="C260" s="120"/>
    </row>
    <row r="261" spans="1:3" s="111" customFormat="1" ht="14.25">
      <c r="A261"/>
      <c r="B261" s="121" t="s">
        <v>419</v>
      </c>
      <c r="C261" s="120"/>
    </row>
    <row r="262" spans="1:3" s="111" customFormat="1" ht="14.25">
      <c r="A262"/>
      <c r="B262" s="121" t="s">
        <v>420</v>
      </c>
      <c r="C262" s="120"/>
    </row>
    <row r="263" spans="1:3" s="111" customFormat="1" ht="14.25">
      <c r="A263"/>
      <c r="B263" s="121" t="s">
        <v>421</v>
      </c>
      <c r="C263" s="120"/>
    </row>
    <row r="264" spans="1:3" s="111" customFormat="1" ht="14.25">
      <c r="A264"/>
      <c r="B264" s="121" t="s">
        <v>422</v>
      </c>
      <c r="C264" s="120"/>
    </row>
    <row r="265" spans="1:3" s="111" customFormat="1" ht="14.25">
      <c r="A265"/>
      <c r="B265" s="121" t="s">
        <v>423</v>
      </c>
      <c r="C265" s="120"/>
    </row>
    <row r="266" spans="1:3" s="111" customFormat="1" ht="14.25">
      <c r="A266"/>
      <c r="B266" s="121" t="s">
        <v>424</v>
      </c>
      <c r="C266" s="120"/>
    </row>
    <row r="267" spans="1:3" s="111" customFormat="1" ht="14.25">
      <c r="A267"/>
      <c r="B267" s="121" t="s">
        <v>425</v>
      </c>
      <c r="C267" s="120"/>
    </row>
    <row r="268" spans="1:3" s="111" customFormat="1" ht="14.25">
      <c r="A268"/>
      <c r="B268" s="121" t="s">
        <v>426</v>
      </c>
      <c r="C268" s="120"/>
    </row>
    <row r="269" spans="1:3" s="111" customFormat="1" ht="14.25">
      <c r="A269"/>
      <c r="B269" s="121" t="s">
        <v>427</v>
      </c>
      <c r="C269" s="120"/>
    </row>
    <row r="270" spans="1:3" s="111" customFormat="1" ht="14.25">
      <c r="A270"/>
      <c r="B270" s="121" t="s">
        <v>428</v>
      </c>
      <c r="C270" s="120"/>
    </row>
    <row r="271" spans="1:3" s="111" customFormat="1" ht="14.25">
      <c r="A271"/>
      <c r="B271" s="121"/>
      <c r="C271" s="120"/>
    </row>
    <row r="272" spans="1:3" s="111" customFormat="1" ht="14.25">
      <c r="A272"/>
      <c r="B272" s="122" t="s">
        <v>278</v>
      </c>
      <c r="C272" s="120"/>
    </row>
    <row r="273" spans="1:3" s="111" customFormat="1" ht="14.25">
      <c r="A273"/>
      <c r="B273" s="121"/>
      <c r="C273" s="120"/>
    </row>
    <row r="274" spans="1:3" s="111" customFormat="1" ht="42.75">
      <c r="A274"/>
      <c r="B274" s="121" t="s">
        <v>279</v>
      </c>
      <c r="C274" s="120"/>
    </row>
    <row r="275" spans="1:3" s="111" customFormat="1" ht="14.25">
      <c r="A275"/>
      <c r="B275" s="121" t="s">
        <v>368</v>
      </c>
      <c r="C275" s="120"/>
    </row>
    <row r="276" spans="1:3" s="111" customFormat="1" ht="14.25">
      <c r="A276"/>
      <c r="B276" s="121" t="s">
        <v>369</v>
      </c>
      <c r="C276" s="120"/>
    </row>
    <row r="277" spans="1:3" s="111" customFormat="1" ht="14.25">
      <c r="A277"/>
      <c r="B277" s="121" t="s">
        <v>370</v>
      </c>
      <c r="C277" s="120"/>
    </row>
    <row r="278" spans="1:3" s="111" customFormat="1" ht="14.25">
      <c r="A278"/>
      <c r="B278" s="121" t="s">
        <v>371</v>
      </c>
      <c r="C278" s="120"/>
    </row>
    <row r="279" spans="1:3" s="114" customFormat="1" ht="14.25">
      <c r="A279"/>
      <c r="B279" s="121" t="s">
        <v>378</v>
      </c>
      <c r="C279" s="120"/>
    </row>
    <row r="280" spans="1:3" s="114" customFormat="1" ht="14.25">
      <c r="A280"/>
      <c r="B280" s="121" t="s">
        <v>379</v>
      </c>
      <c r="C280" s="120"/>
    </row>
    <row r="281" spans="1:3" s="114" customFormat="1" ht="14.25">
      <c r="A281"/>
      <c r="B281" s="121" t="s">
        <v>429</v>
      </c>
      <c r="C281" s="120"/>
    </row>
    <row r="282" spans="1:3" s="114" customFormat="1" ht="14.25">
      <c r="A282"/>
      <c r="B282" s="121" t="s">
        <v>430</v>
      </c>
      <c r="C282" s="120"/>
    </row>
    <row r="283" spans="1:3" s="114" customFormat="1" ht="28.5">
      <c r="A283"/>
      <c r="B283" s="121" t="s">
        <v>431</v>
      </c>
      <c r="C283" s="120"/>
    </row>
    <row r="284" spans="1:3" s="114" customFormat="1" ht="42.75">
      <c r="A284"/>
      <c r="B284" s="121" t="s">
        <v>432</v>
      </c>
      <c r="C284" s="120"/>
    </row>
    <row r="285" spans="1:3" s="114" customFormat="1" ht="14.25">
      <c r="A285"/>
      <c r="B285" s="121" t="s">
        <v>280</v>
      </c>
      <c r="C285" s="120"/>
    </row>
    <row r="286" spans="1:3" s="114" customFormat="1" ht="28.5">
      <c r="A286"/>
      <c r="B286" s="121" t="s">
        <v>281</v>
      </c>
      <c r="C286" s="120"/>
    </row>
    <row r="287" spans="1:3" s="114" customFormat="1" ht="14.25">
      <c r="A287"/>
      <c r="B287" s="121" t="s">
        <v>282</v>
      </c>
      <c r="C287" s="120"/>
    </row>
    <row r="288" spans="1:3" s="114" customFormat="1" ht="14.25">
      <c r="A288"/>
      <c r="B288" s="121" t="s">
        <v>283</v>
      </c>
      <c r="C288" s="120"/>
    </row>
    <row r="289" spans="1:3" s="114" customFormat="1" ht="71.25">
      <c r="A289"/>
      <c r="B289" s="121" t="s">
        <v>284</v>
      </c>
      <c r="C289" s="120"/>
    </row>
    <row r="290" spans="1:3" s="114" customFormat="1" ht="42.75">
      <c r="A290"/>
      <c r="B290" s="121" t="s">
        <v>139</v>
      </c>
      <c r="C290" s="120"/>
    </row>
    <row r="291" spans="1:3" s="114" customFormat="1" ht="28.5">
      <c r="A291"/>
      <c r="B291" s="121" t="s">
        <v>140</v>
      </c>
      <c r="C291" s="120"/>
    </row>
    <row r="292" spans="1:3" s="114" customFormat="1" ht="28.5">
      <c r="A292"/>
      <c r="B292" s="121" t="s">
        <v>285</v>
      </c>
      <c r="C292" s="120"/>
    </row>
    <row r="293" spans="1:3" s="114" customFormat="1" ht="14.25">
      <c r="A293"/>
      <c r="B293" s="121" t="s">
        <v>286</v>
      </c>
      <c r="C293" s="120"/>
    </row>
    <row r="294" spans="1:3" s="114" customFormat="1" ht="71.25">
      <c r="A294"/>
      <c r="B294" s="121" t="s">
        <v>287</v>
      </c>
      <c r="C294" s="120"/>
    </row>
    <row r="295" spans="1:3" s="114" customFormat="1" ht="15">
      <c r="A295"/>
      <c r="B295" s="119"/>
      <c r="C295" s="120"/>
    </row>
    <row r="296" spans="1:3" s="114" customFormat="1" ht="15">
      <c r="A296"/>
      <c r="B296" s="119"/>
      <c r="C296" s="120"/>
    </row>
    <row r="297" spans="1:3" s="114" customFormat="1" ht="15">
      <c r="A297"/>
      <c r="B297" s="119" t="s">
        <v>288</v>
      </c>
      <c r="C297" s="120"/>
    </row>
    <row r="298" spans="1:3" s="114" customFormat="1" ht="15">
      <c r="A298"/>
      <c r="B298" s="119"/>
      <c r="C298" s="120"/>
    </row>
    <row r="299" spans="1:3" s="114" customFormat="1" ht="57">
      <c r="A299"/>
      <c r="B299" s="121" t="s">
        <v>289</v>
      </c>
      <c r="C299" s="120"/>
    </row>
    <row r="300" spans="1:3" s="114" customFormat="1" ht="14.25">
      <c r="A300"/>
      <c r="B300" s="121"/>
      <c r="C300" s="120"/>
    </row>
    <row r="301" spans="1:3" s="114" customFormat="1" ht="14.25">
      <c r="A301"/>
      <c r="B301" s="121" t="s">
        <v>290</v>
      </c>
      <c r="C301" s="120"/>
    </row>
    <row r="302" spans="1:3" s="114" customFormat="1" ht="14.25">
      <c r="A302"/>
      <c r="B302" s="121" t="s">
        <v>291</v>
      </c>
      <c r="C302" s="120"/>
    </row>
    <row r="303" spans="1:3" s="114" customFormat="1" ht="14.25">
      <c r="A303"/>
      <c r="B303" s="121" t="s">
        <v>292</v>
      </c>
      <c r="C303" s="120"/>
    </row>
    <row r="304" spans="1:3" s="114" customFormat="1" ht="14.25">
      <c r="A304"/>
      <c r="B304" s="121" t="s">
        <v>293</v>
      </c>
      <c r="C304" s="120"/>
    </row>
    <row r="305" spans="1:3" s="114" customFormat="1" ht="14.25">
      <c r="A305"/>
      <c r="B305" s="121"/>
      <c r="C305" s="120"/>
    </row>
    <row r="306" spans="1:3" s="114" customFormat="1" ht="42.75">
      <c r="A306"/>
      <c r="B306" s="121" t="s">
        <v>294</v>
      </c>
      <c r="C306" s="120"/>
    </row>
    <row r="307" spans="1:3" s="114" customFormat="1" ht="14.25">
      <c r="A307"/>
      <c r="B307" s="121"/>
      <c r="C307" s="120"/>
    </row>
    <row r="308" spans="1:3" s="114" customFormat="1" ht="28.5">
      <c r="A308"/>
      <c r="B308" s="121" t="s">
        <v>295</v>
      </c>
      <c r="C308" s="120"/>
    </row>
    <row r="309" spans="1:3" s="114" customFormat="1" ht="14.25">
      <c r="A309"/>
      <c r="B309" s="121"/>
      <c r="C309" s="120"/>
    </row>
    <row r="310" spans="1:3" s="114" customFormat="1" ht="42.75">
      <c r="A310"/>
      <c r="B310" s="121" t="s">
        <v>296</v>
      </c>
      <c r="C310" s="120"/>
    </row>
    <row r="311" spans="1:3" s="114" customFormat="1" ht="14.25">
      <c r="A311"/>
      <c r="B311" s="121"/>
      <c r="C311" s="120"/>
    </row>
    <row r="312" spans="1:3" s="114" customFormat="1" ht="14.25">
      <c r="A312"/>
      <c r="B312" s="121" t="s">
        <v>297</v>
      </c>
      <c r="C312" s="120"/>
    </row>
    <row r="313" spans="1:3" s="114" customFormat="1" ht="14.25">
      <c r="A313"/>
      <c r="B313" s="121"/>
      <c r="C313" s="120"/>
    </row>
    <row r="314" spans="1:3" s="114" customFormat="1" ht="14.25">
      <c r="A314"/>
      <c r="B314" s="121" t="s">
        <v>298</v>
      </c>
      <c r="C314" s="120"/>
    </row>
    <row r="315" spans="1:3" s="114" customFormat="1" ht="14.25">
      <c r="A315"/>
      <c r="B315" s="121" t="s">
        <v>299</v>
      </c>
      <c r="C315" s="120"/>
    </row>
    <row r="316" spans="1:3" s="114" customFormat="1" ht="14.25">
      <c r="A316"/>
      <c r="B316" s="121" t="s">
        <v>300</v>
      </c>
      <c r="C316" s="120"/>
    </row>
    <row r="317" spans="1:3" s="114" customFormat="1" ht="14.25">
      <c r="A317"/>
      <c r="B317" s="121"/>
      <c r="C317" s="120"/>
    </row>
    <row r="318" spans="1:3" s="114" customFormat="1" ht="42.75">
      <c r="A318"/>
      <c r="B318" s="121" t="s">
        <v>301</v>
      </c>
      <c r="C318" s="120"/>
    </row>
    <row r="319" spans="1:3" s="114" customFormat="1" ht="15">
      <c r="A319"/>
      <c r="B319" s="119"/>
      <c r="C319" s="120"/>
    </row>
    <row r="320" spans="1:3" s="114" customFormat="1" ht="15">
      <c r="A320"/>
      <c r="B320" s="119"/>
      <c r="C320" s="120"/>
    </row>
    <row r="321" spans="1:3" s="114" customFormat="1" ht="15">
      <c r="A321"/>
      <c r="B321" s="119" t="s">
        <v>302</v>
      </c>
      <c r="C321" s="120"/>
    </row>
    <row r="322" spans="1:3" s="114" customFormat="1" ht="15">
      <c r="A322"/>
      <c r="B322" s="119"/>
      <c r="C322" s="120"/>
    </row>
    <row r="323" spans="1:3" s="114" customFormat="1" ht="14.25">
      <c r="A323"/>
      <c r="B323" s="122" t="s">
        <v>303</v>
      </c>
      <c r="C323" s="120"/>
    </row>
    <row r="324" spans="1:3" s="114" customFormat="1" ht="14.25">
      <c r="A324"/>
      <c r="B324" s="121"/>
      <c r="C324" s="120"/>
    </row>
    <row r="325" spans="1:3" s="114" customFormat="1" ht="42.75">
      <c r="A325"/>
      <c r="B325" s="121" t="s">
        <v>433</v>
      </c>
      <c r="C325" s="120"/>
    </row>
    <row r="326" spans="1:3" s="114" customFormat="1" ht="57">
      <c r="A326"/>
      <c r="B326" s="121" t="s">
        <v>147</v>
      </c>
      <c r="C326" s="120"/>
    </row>
    <row r="327" spans="1:3" s="114" customFormat="1" ht="14.25">
      <c r="A327"/>
      <c r="B327" s="121"/>
      <c r="C327" s="120"/>
    </row>
    <row r="328" spans="1:3" s="114" customFormat="1" ht="99.75">
      <c r="A328"/>
      <c r="B328" s="121" t="s">
        <v>148</v>
      </c>
      <c r="C328" s="120"/>
    </row>
    <row r="329" spans="1:3" s="114" customFormat="1" ht="28.5">
      <c r="A329"/>
      <c r="B329" s="121" t="s">
        <v>304</v>
      </c>
      <c r="C329" s="120"/>
    </row>
    <row r="330" spans="1:3" s="114" customFormat="1" ht="42.75">
      <c r="A330"/>
      <c r="B330" s="121" t="s">
        <v>305</v>
      </c>
      <c r="C330" s="120"/>
    </row>
    <row r="331" spans="1:3" s="114" customFormat="1" ht="28.5">
      <c r="A331"/>
      <c r="B331" s="121" t="s">
        <v>149</v>
      </c>
      <c r="C331" s="120"/>
    </row>
    <row r="332" spans="1:3" s="114" customFormat="1" ht="28.5">
      <c r="A332"/>
      <c r="B332" s="121" t="s">
        <v>150</v>
      </c>
      <c r="C332" s="120"/>
    </row>
    <row r="333" spans="1:3" s="114" customFormat="1" ht="57">
      <c r="A333"/>
      <c r="B333" s="121" t="s">
        <v>151</v>
      </c>
      <c r="C333" s="120"/>
    </row>
    <row r="334" spans="1:3" s="114" customFormat="1" ht="14.25">
      <c r="A334"/>
      <c r="B334" s="121" t="s">
        <v>152</v>
      </c>
      <c r="C334" s="120"/>
    </row>
    <row r="335" spans="1:3" s="114" customFormat="1" ht="14.25">
      <c r="A335"/>
      <c r="B335" s="121"/>
      <c r="C335" s="120"/>
    </row>
    <row r="336" spans="1:3" s="114" customFormat="1" ht="14.25">
      <c r="A336"/>
      <c r="B336" s="122" t="s">
        <v>306</v>
      </c>
      <c r="C336" s="120"/>
    </row>
    <row r="337" spans="1:3" s="114" customFormat="1" ht="14.25">
      <c r="A337"/>
      <c r="B337" s="122"/>
      <c r="C337" s="120"/>
    </row>
    <row r="338" spans="1:3" s="114" customFormat="1" ht="57">
      <c r="A338"/>
      <c r="B338" s="121" t="s">
        <v>307</v>
      </c>
      <c r="C338" s="120"/>
    </row>
    <row r="339" spans="1:3" s="114" customFormat="1" ht="14.25">
      <c r="A339"/>
      <c r="B339" s="121"/>
      <c r="C339" s="120"/>
    </row>
    <row r="340" spans="1:3" s="114" customFormat="1" ht="28.5">
      <c r="A340"/>
      <c r="B340" s="121" t="s">
        <v>308</v>
      </c>
      <c r="C340" s="120"/>
    </row>
    <row r="341" spans="1:3" s="114" customFormat="1" ht="14.25">
      <c r="A341"/>
      <c r="B341" s="121" t="s">
        <v>309</v>
      </c>
      <c r="C341" s="120"/>
    </row>
    <row r="342" spans="1:3" s="114" customFormat="1" ht="14.25">
      <c r="A342"/>
      <c r="B342" s="121" t="s">
        <v>310</v>
      </c>
      <c r="C342" s="120"/>
    </row>
    <row r="343" spans="1:3" s="114" customFormat="1" ht="14.25">
      <c r="A343"/>
      <c r="B343" s="121" t="s">
        <v>311</v>
      </c>
      <c r="C343" s="120"/>
    </row>
    <row r="344" spans="1:3" s="114" customFormat="1" ht="14.25">
      <c r="A344"/>
      <c r="B344" s="121" t="s">
        <v>312</v>
      </c>
      <c r="C344" s="120"/>
    </row>
    <row r="345" spans="1:3" s="114" customFormat="1" ht="14.25">
      <c r="A345"/>
      <c r="B345" s="121" t="s">
        <v>313</v>
      </c>
      <c r="C345" s="120"/>
    </row>
    <row r="346" spans="1:3" s="114" customFormat="1" ht="14.25">
      <c r="A346"/>
      <c r="B346" s="121" t="s">
        <v>314</v>
      </c>
      <c r="C346" s="120"/>
    </row>
    <row r="347" spans="1:3" s="114" customFormat="1" ht="71.25">
      <c r="A347"/>
      <c r="B347" s="121" t="s">
        <v>153</v>
      </c>
      <c r="C347" s="120"/>
    </row>
    <row r="348" spans="1:3" s="114" customFormat="1" ht="14.25">
      <c r="A348"/>
      <c r="B348" s="121"/>
      <c r="C348" s="120"/>
    </row>
    <row r="349" spans="1:3" s="114" customFormat="1" ht="14.25">
      <c r="A349"/>
      <c r="B349" s="121" t="s">
        <v>315</v>
      </c>
      <c r="C349" s="120"/>
    </row>
    <row r="350" spans="1:3" s="114" customFormat="1" ht="14.25">
      <c r="A350"/>
      <c r="B350" s="121" t="s">
        <v>316</v>
      </c>
      <c r="C350" s="120"/>
    </row>
    <row r="351" spans="1:3" s="114" customFormat="1" ht="14.25">
      <c r="A351"/>
      <c r="B351" s="121" t="s">
        <v>317</v>
      </c>
      <c r="C351" s="120"/>
    </row>
    <row r="352" spans="1:3" s="114" customFormat="1" ht="14.25">
      <c r="A352"/>
      <c r="B352" s="121" t="s">
        <v>318</v>
      </c>
      <c r="C352" s="120"/>
    </row>
    <row r="353" spans="1:3" s="114" customFormat="1" ht="28.5">
      <c r="A353"/>
      <c r="B353" s="121" t="s">
        <v>319</v>
      </c>
      <c r="C353" s="120"/>
    </row>
    <row r="354" spans="1:3" s="114" customFormat="1" ht="14.25">
      <c r="A354"/>
      <c r="B354" s="121" t="s">
        <v>320</v>
      </c>
      <c r="C354" s="120"/>
    </row>
    <row r="355" spans="1:3" s="114" customFormat="1" ht="14.25">
      <c r="A355"/>
      <c r="B355" s="121" t="s">
        <v>321</v>
      </c>
      <c r="C355" s="120"/>
    </row>
    <row r="356" spans="1:3" s="114" customFormat="1" ht="14.25">
      <c r="A356"/>
      <c r="B356" s="121" t="s">
        <v>322</v>
      </c>
      <c r="C356" s="120"/>
    </row>
    <row r="357" spans="1:3" s="114" customFormat="1" ht="14.25">
      <c r="A357"/>
      <c r="B357" s="121"/>
      <c r="C357" s="120"/>
    </row>
    <row r="358" spans="1:3" s="114" customFormat="1" ht="15">
      <c r="A358"/>
      <c r="B358" s="119"/>
      <c r="C358" s="120"/>
    </row>
    <row r="359" spans="1:3" s="114" customFormat="1" ht="15">
      <c r="A359"/>
      <c r="B359" s="119" t="s">
        <v>323</v>
      </c>
      <c r="C359" s="120"/>
    </row>
    <row r="360" spans="1:3" s="114" customFormat="1" ht="15">
      <c r="A360"/>
      <c r="B360" s="119"/>
      <c r="C360" s="120"/>
    </row>
    <row r="361" spans="1:3" s="114" customFormat="1" ht="99.75">
      <c r="A361"/>
      <c r="B361" s="121" t="s">
        <v>434</v>
      </c>
      <c r="C361" s="121" t="s">
        <v>324</v>
      </c>
    </row>
    <row r="362" spans="1:3" s="114" customFormat="1" ht="14.25">
      <c r="A362"/>
      <c r="B362" s="121" t="s">
        <v>435</v>
      </c>
      <c r="C362" s="120"/>
    </row>
    <row r="363" spans="1:3" s="114" customFormat="1" ht="14.25">
      <c r="A363"/>
      <c r="B363" s="121" t="s">
        <v>436</v>
      </c>
      <c r="C363" s="120"/>
    </row>
    <row r="364" spans="1:3" s="114" customFormat="1" ht="14.25">
      <c r="A364"/>
      <c r="B364" s="121" t="s">
        <v>437</v>
      </c>
      <c r="C364" s="120"/>
    </row>
    <row r="365" spans="1:3" s="114" customFormat="1" ht="14.25">
      <c r="A365" s="115"/>
      <c r="B365" s="121" t="s">
        <v>141</v>
      </c>
      <c r="C365" s="120"/>
    </row>
    <row r="366" spans="1:3" s="114" customFormat="1" ht="99.75">
      <c r="A366" s="115"/>
      <c r="B366" s="121" t="s">
        <v>142</v>
      </c>
      <c r="C366" s="120"/>
    </row>
    <row r="367" spans="1:3" s="114" customFormat="1" ht="42.75">
      <c r="A367" s="115"/>
      <c r="B367" s="121" t="s">
        <v>143</v>
      </c>
      <c r="C367" s="120"/>
    </row>
    <row r="368" spans="1:3" s="114" customFormat="1" ht="57">
      <c r="A368" s="115"/>
      <c r="B368" s="121" t="s">
        <v>325</v>
      </c>
      <c r="C368" s="120"/>
    </row>
    <row r="369" spans="1:3" s="114" customFormat="1" ht="14.25">
      <c r="A369" s="115"/>
      <c r="B369" s="121" t="s">
        <v>326</v>
      </c>
      <c r="C369" s="120"/>
    </row>
    <row r="370" spans="1:3" s="114" customFormat="1" ht="14.25">
      <c r="A370" s="115"/>
      <c r="B370" s="121" t="s">
        <v>327</v>
      </c>
      <c r="C370" s="120"/>
    </row>
    <row r="371" spans="1:3" s="114" customFormat="1" ht="14.25">
      <c r="A371" s="115"/>
      <c r="B371" s="121" t="s">
        <v>328</v>
      </c>
      <c r="C371" s="120"/>
    </row>
    <row r="372" spans="1:3" s="114" customFormat="1" ht="14.25">
      <c r="A372" s="115"/>
      <c r="B372" s="121" t="s">
        <v>329</v>
      </c>
      <c r="C372" s="120"/>
    </row>
    <row r="373" spans="1:3" s="114" customFormat="1" ht="14.25">
      <c r="A373" s="115"/>
      <c r="B373" s="121" t="s">
        <v>330</v>
      </c>
      <c r="C373" s="120"/>
    </row>
    <row r="374" spans="1:3" s="114" customFormat="1" ht="42.75">
      <c r="A374" s="115"/>
      <c r="B374" s="121" t="s">
        <v>144</v>
      </c>
      <c r="C374" s="120"/>
    </row>
    <row r="375" spans="1:3" s="114" customFormat="1" ht="114">
      <c r="A375" s="115"/>
      <c r="B375" s="121" t="s">
        <v>145</v>
      </c>
      <c r="C375" s="120"/>
    </row>
    <row r="376" spans="1:3" s="114" customFormat="1" ht="57">
      <c r="A376" s="115"/>
      <c r="B376" s="121" t="s">
        <v>146</v>
      </c>
      <c r="C376" s="120"/>
    </row>
    <row r="377" spans="1:3" s="114" customFormat="1" ht="14.25">
      <c r="A377" s="130"/>
      <c r="B377" s="131"/>
      <c r="C377" s="120"/>
    </row>
    <row r="378" spans="1:3" s="114" customFormat="1" ht="15">
      <c r="A378" s="133"/>
      <c r="B378" s="127" t="s">
        <v>342</v>
      </c>
      <c r="C378" s="134"/>
    </row>
    <row r="379" spans="1:3" s="114" customFormat="1" ht="14.25">
      <c r="A379" s="133"/>
      <c r="B379" s="128"/>
      <c r="C379" s="134"/>
    </row>
    <row r="380" spans="1:3" s="114" customFormat="1" ht="71.25">
      <c r="A380" s="133"/>
      <c r="B380" s="129" t="s">
        <v>344</v>
      </c>
      <c r="C380" s="134"/>
    </row>
    <row r="381" spans="1:3" s="114" customFormat="1" ht="30">
      <c r="A381" s="133"/>
      <c r="B381" s="127" t="s">
        <v>343</v>
      </c>
      <c r="C381" s="134"/>
    </row>
    <row r="382" spans="1:3" s="114" customFormat="1" ht="42.75">
      <c r="A382" s="133"/>
      <c r="B382" s="129" t="s">
        <v>345</v>
      </c>
      <c r="C382" s="134"/>
    </row>
    <row r="383" spans="1:3" s="114" customFormat="1" ht="14.25">
      <c r="A383" s="130"/>
      <c r="B383" s="131"/>
      <c r="C383" s="120"/>
    </row>
    <row r="384" spans="1:3" s="114" customFormat="1" ht="29.25">
      <c r="A384" s="135"/>
      <c r="B384" s="136" t="s">
        <v>335</v>
      </c>
      <c r="C384" s="137"/>
    </row>
    <row r="385" spans="1:3" s="114" customFormat="1" ht="29.25">
      <c r="A385" s="135"/>
      <c r="B385" s="136" t="s">
        <v>333</v>
      </c>
      <c r="C385" s="137"/>
    </row>
    <row r="386" spans="1:3" s="114" customFormat="1" ht="43.5">
      <c r="A386" s="135"/>
      <c r="B386" s="136" t="s">
        <v>332</v>
      </c>
      <c r="C386" s="137"/>
    </row>
    <row r="387" spans="1:3" s="114" customFormat="1">
      <c r="A387" s="130"/>
      <c r="B387" s="132"/>
      <c r="C387" s="113"/>
    </row>
    <row r="388" spans="1:3" s="114" customFormat="1">
      <c r="A388" s="115"/>
      <c r="B388" s="116"/>
      <c r="C388" s="113"/>
    </row>
    <row r="389" spans="1:3" s="114" customFormat="1">
      <c r="A389" s="115"/>
      <c r="B389" s="116"/>
      <c r="C389" s="113"/>
    </row>
    <row r="390" spans="1:3" s="114" customFormat="1">
      <c r="A390" s="115"/>
      <c r="B390" s="116"/>
      <c r="C390" s="113"/>
    </row>
    <row r="391" spans="1:3" s="114" customFormat="1">
      <c r="A391" s="115"/>
      <c r="B391" s="116"/>
      <c r="C391" s="113"/>
    </row>
    <row r="392" spans="1:3" s="114" customFormat="1">
      <c r="A392" s="115"/>
      <c r="B392" s="116"/>
      <c r="C392" s="113"/>
    </row>
    <row r="393" spans="1:3" s="114" customFormat="1">
      <c r="A393" s="115"/>
      <c r="B393" s="116"/>
      <c r="C393" s="113"/>
    </row>
    <row r="394" spans="1:3" s="114" customFormat="1">
      <c r="A394" s="115"/>
      <c r="B394" s="116"/>
      <c r="C394" s="113"/>
    </row>
    <row r="395" spans="1:3" s="114" customFormat="1">
      <c r="A395" s="115"/>
      <c r="B395" s="116"/>
      <c r="C395" s="113"/>
    </row>
    <row r="396" spans="1:3" s="114" customFormat="1">
      <c r="A396" s="115"/>
      <c r="B396" s="116"/>
      <c r="C396" s="113"/>
    </row>
    <row r="397" spans="1:3" s="114" customFormat="1">
      <c r="A397" s="115"/>
      <c r="B397" s="116"/>
      <c r="C397" s="113"/>
    </row>
    <row r="398" spans="1:3" s="114" customFormat="1">
      <c r="A398" s="115"/>
      <c r="B398" s="116"/>
      <c r="C398" s="113"/>
    </row>
    <row r="399" spans="1:3" s="114" customFormat="1">
      <c r="A399" s="115"/>
      <c r="B399" s="116"/>
      <c r="C399" s="113"/>
    </row>
    <row r="400" spans="1:3" s="114" customFormat="1">
      <c r="A400" s="115"/>
      <c r="B400" s="116"/>
      <c r="C400" s="113"/>
    </row>
    <row r="401" spans="1:3" s="114" customFormat="1">
      <c r="A401" s="115"/>
      <c r="B401" s="116"/>
      <c r="C401" s="113"/>
    </row>
    <row r="402" spans="1:3" s="114" customFormat="1">
      <c r="A402" s="115"/>
      <c r="B402" s="116"/>
      <c r="C402" s="113"/>
    </row>
    <row r="403" spans="1:3" s="114" customFormat="1">
      <c r="A403" s="115"/>
      <c r="B403" s="116"/>
      <c r="C403" s="113"/>
    </row>
    <row r="404" spans="1:3" s="114" customFormat="1">
      <c r="A404" s="115"/>
      <c r="B404" s="116"/>
      <c r="C404" s="113"/>
    </row>
    <row r="405" spans="1:3" s="114" customFormat="1">
      <c r="A405" s="115"/>
      <c r="B405" s="116"/>
      <c r="C405" s="113"/>
    </row>
    <row r="406" spans="1:3" s="114" customFormat="1">
      <c r="A406" s="115"/>
      <c r="B406" s="116"/>
      <c r="C406" s="113"/>
    </row>
    <row r="407" spans="1:3" s="114" customFormat="1">
      <c r="A407" s="115"/>
      <c r="B407" s="116"/>
      <c r="C407" s="113"/>
    </row>
    <row r="408" spans="1:3" s="114" customFormat="1">
      <c r="A408" s="115"/>
      <c r="B408" s="116"/>
      <c r="C408" s="113"/>
    </row>
    <row r="409" spans="1:3" s="114" customFormat="1">
      <c r="A409" s="115"/>
      <c r="B409" s="116"/>
      <c r="C409" s="113"/>
    </row>
    <row r="410" spans="1:3" s="114" customFormat="1">
      <c r="A410" s="115"/>
      <c r="B410" s="116"/>
      <c r="C410" s="113"/>
    </row>
    <row r="411" spans="1:3" s="114" customFormat="1">
      <c r="A411" s="115"/>
      <c r="B411" s="116"/>
      <c r="C411" s="113"/>
    </row>
    <row r="412" spans="1:3" s="114" customFormat="1">
      <c r="A412" s="115"/>
      <c r="B412" s="116"/>
      <c r="C412" s="113"/>
    </row>
    <row r="413" spans="1:3" s="114" customFormat="1">
      <c r="A413" s="115"/>
      <c r="B413" s="116"/>
      <c r="C413" s="113"/>
    </row>
    <row r="414" spans="1:3" s="114" customFormat="1">
      <c r="A414" s="115"/>
      <c r="B414" s="116"/>
      <c r="C414" s="113"/>
    </row>
    <row r="415" spans="1:3" s="114" customFormat="1">
      <c r="A415" s="115"/>
      <c r="B415" s="116"/>
      <c r="C415" s="113"/>
    </row>
    <row r="416" spans="1:3" s="114" customFormat="1">
      <c r="A416" s="115"/>
      <c r="B416" s="116"/>
      <c r="C416" s="113"/>
    </row>
    <row r="417" spans="1:3" s="114" customFormat="1">
      <c r="A417" s="115"/>
      <c r="B417" s="116"/>
      <c r="C417" s="113"/>
    </row>
    <row r="418" spans="1:3" s="114" customFormat="1">
      <c r="A418" s="115"/>
      <c r="B418" s="116"/>
      <c r="C418" s="113"/>
    </row>
    <row r="419" spans="1:3" s="114" customFormat="1">
      <c r="A419" s="115"/>
      <c r="B419" s="116"/>
      <c r="C419" s="113"/>
    </row>
    <row r="420" spans="1:3" s="114" customFormat="1">
      <c r="A420" s="115"/>
      <c r="B420" s="116"/>
      <c r="C420" s="113"/>
    </row>
    <row r="421" spans="1:3" s="114" customFormat="1">
      <c r="A421" s="115"/>
      <c r="B421" s="116"/>
      <c r="C421" s="113"/>
    </row>
    <row r="422" spans="1:3" s="114" customFormat="1">
      <c r="A422" s="115"/>
      <c r="B422" s="116"/>
      <c r="C422" s="113"/>
    </row>
    <row r="423" spans="1:3" s="114" customFormat="1">
      <c r="A423" s="115"/>
      <c r="B423" s="116"/>
      <c r="C423" s="113"/>
    </row>
    <row r="424" spans="1:3" s="114" customFormat="1">
      <c r="A424" s="115"/>
      <c r="B424" s="116"/>
      <c r="C424" s="113"/>
    </row>
    <row r="425" spans="1:3" s="114" customFormat="1">
      <c r="A425" s="115"/>
      <c r="B425" s="116"/>
      <c r="C425" s="113"/>
    </row>
    <row r="426" spans="1:3" s="114" customFormat="1">
      <c r="A426" s="115"/>
      <c r="B426" s="116"/>
      <c r="C426" s="113"/>
    </row>
    <row r="427" spans="1:3" s="114" customFormat="1">
      <c r="A427" s="115"/>
      <c r="B427" s="116"/>
      <c r="C427" s="113"/>
    </row>
    <row r="428" spans="1:3" s="114" customFormat="1">
      <c r="A428" s="115"/>
      <c r="B428" s="116"/>
      <c r="C428" s="113"/>
    </row>
    <row r="429" spans="1:3" s="114" customFormat="1">
      <c r="A429" s="115"/>
      <c r="B429" s="116"/>
      <c r="C429" s="113"/>
    </row>
    <row r="430" spans="1:3" s="114" customFormat="1">
      <c r="A430" s="115"/>
      <c r="B430" s="116"/>
      <c r="C430" s="113"/>
    </row>
    <row r="431" spans="1:3" s="114" customFormat="1">
      <c r="A431" s="115"/>
      <c r="B431" s="116"/>
      <c r="C431" s="113"/>
    </row>
    <row r="432" spans="1:3" s="114" customFormat="1">
      <c r="A432" s="115"/>
      <c r="B432" s="116"/>
      <c r="C432" s="113"/>
    </row>
    <row r="433" spans="1:3" s="114" customFormat="1">
      <c r="A433" s="115"/>
      <c r="B433" s="116"/>
      <c r="C433" s="113"/>
    </row>
    <row r="434" spans="1:3" s="114" customFormat="1">
      <c r="A434" s="115"/>
      <c r="B434" s="116"/>
      <c r="C434" s="113"/>
    </row>
    <row r="435" spans="1:3" s="114" customFormat="1">
      <c r="A435" s="115"/>
      <c r="B435" s="116"/>
      <c r="C435" s="113"/>
    </row>
    <row r="436" spans="1:3" s="114" customFormat="1">
      <c r="A436" s="115"/>
      <c r="B436" s="116"/>
      <c r="C436" s="113"/>
    </row>
    <row r="437" spans="1:3" s="114" customFormat="1">
      <c r="A437" s="115"/>
      <c r="B437" s="116"/>
      <c r="C437" s="113"/>
    </row>
    <row r="438" spans="1:3" s="114" customFormat="1">
      <c r="A438" s="115"/>
      <c r="B438" s="116"/>
      <c r="C438" s="113"/>
    </row>
    <row r="439" spans="1:3" s="114" customFormat="1">
      <c r="A439" s="115"/>
      <c r="B439" s="116"/>
      <c r="C439" s="113"/>
    </row>
    <row r="440" spans="1:3" s="114" customFormat="1">
      <c r="A440" s="115"/>
      <c r="B440" s="116"/>
      <c r="C440" s="113"/>
    </row>
    <row r="441" spans="1:3" s="114" customFormat="1">
      <c r="A441" s="115"/>
      <c r="B441" s="116"/>
      <c r="C441" s="113"/>
    </row>
    <row r="442" spans="1:3" s="114" customFormat="1">
      <c r="A442" s="115"/>
      <c r="B442" s="116"/>
      <c r="C442" s="113"/>
    </row>
    <row r="443" spans="1:3" s="114" customFormat="1">
      <c r="A443" s="115"/>
      <c r="B443" s="116"/>
      <c r="C443" s="113"/>
    </row>
    <row r="444" spans="1:3" s="114" customFormat="1">
      <c r="A444" s="115"/>
      <c r="B444" s="116"/>
      <c r="C444" s="113"/>
    </row>
    <row r="445" spans="1:3" s="114" customFormat="1">
      <c r="A445" s="115"/>
      <c r="B445" s="116"/>
      <c r="C445" s="113"/>
    </row>
  </sheetData>
  <mergeCells count="2">
    <mergeCell ref="A1:F1"/>
    <mergeCell ref="A2:F2"/>
  </mergeCells>
  <printOptions horizontalCentered="1"/>
  <pageMargins left="0.94488188976377963" right="0.74803149606299213" top="0.59055118110236227" bottom="0.59055118110236227" header="0.51181102362204722" footer="0.51181102362204722"/>
  <pageSetup paperSize="9" scale="65" fitToHeight="0" orientation="portrait" useFirstPageNumber="1" r:id="rId1"/>
  <headerFooter alignWithMargins="0">
    <oddFooter>&amp;R&amp;P</oddFooter>
  </headerFooter>
  <rowBreaks count="1" manualBreakCount="1">
    <brk id="7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2:I433"/>
  <sheetViews>
    <sheetView showZeros="0" view="pageBreakPreview" topLeftCell="A312" zoomScale="90" zoomScaleNormal="90" zoomScaleSheetLayoutView="90" zoomScalePageLayoutView="115" workbookViewId="0">
      <selection activeCell="J342" sqref="J342"/>
    </sheetView>
  </sheetViews>
  <sheetFormatPr defaultRowHeight="15"/>
  <cols>
    <col min="1" max="1" width="7.7109375" style="214" customWidth="1"/>
    <col min="2" max="2" width="75.7109375" style="215" customWidth="1"/>
    <col min="3" max="3" width="5.42578125" style="216" customWidth="1"/>
    <col min="4" max="4" width="10.85546875" style="217" customWidth="1"/>
    <col min="5" max="5" width="13.140625" style="218" customWidth="1"/>
    <col min="6" max="6" width="18.28515625" style="219" customWidth="1"/>
    <col min="7" max="7" width="9.140625" style="44" hidden="1" customWidth="1"/>
    <col min="8" max="8" width="9.140625" style="44"/>
    <col min="9" max="9" width="11.7109375" style="44" bestFit="1" customWidth="1"/>
    <col min="10" max="184" width="9.140625" style="44"/>
    <col min="185" max="185" width="7.7109375" style="44" customWidth="1"/>
    <col min="186" max="186" width="75.7109375" style="44" customWidth="1"/>
    <col min="187" max="187" width="5.42578125" style="44" customWidth="1"/>
    <col min="188" max="188" width="10.85546875" style="44" customWidth="1"/>
    <col min="189" max="189" width="13.140625" style="44" customWidth="1"/>
    <col min="190" max="190" width="18.28515625" style="44" customWidth="1"/>
    <col min="191" max="191" width="9.140625" style="44"/>
    <col min="192" max="192" width="9.140625" style="44" customWidth="1"/>
    <col min="193" max="440" width="9.140625" style="44"/>
    <col min="441" max="441" width="7.7109375" style="44" customWidth="1"/>
    <col min="442" max="442" width="75.7109375" style="44" customWidth="1"/>
    <col min="443" max="443" width="5.42578125" style="44" customWidth="1"/>
    <col min="444" max="444" width="10.85546875" style="44" customWidth="1"/>
    <col min="445" max="445" width="13.140625" style="44" customWidth="1"/>
    <col min="446" max="446" width="18.28515625" style="44" customWidth="1"/>
    <col min="447" max="447" width="9.140625" style="44"/>
    <col min="448" max="448" width="9.140625" style="44" customWidth="1"/>
    <col min="449" max="696" width="9.140625" style="44"/>
    <col min="697" max="697" width="7.7109375" style="44" customWidth="1"/>
    <col min="698" max="698" width="75.7109375" style="44" customWidth="1"/>
    <col min="699" max="699" width="5.42578125" style="44" customWidth="1"/>
    <col min="700" max="700" width="10.85546875" style="44" customWidth="1"/>
    <col min="701" max="701" width="13.140625" style="44" customWidth="1"/>
    <col min="702" max="702" width="18.28515625" style="44" customWidth="1"/>
    <col min="703" max="703" width="9.140625" style="44"/>
    <col min="704" max="704" width="9.140625" style="44" customWidth="1"/>
    <col min="705" max="952" width="9.140625" style="44"/>
    <col min="953" max="953" width="7.7109375" style="44" customWidth="1"/>
    <col min="954" max="954" width="75.7109375" style="44" customWidth="1"/>
    <col min="955" max="955" width="5.42578125" style="44" customWidth="1"/>
    <col min="956" max="956" width="10.85546875" style="44" customWidth="1"/>
    <col min="957" max="957" width="13.140625" style="44" customWidth="1"/>
    <col min="958" max="958" width="18.28515625" style="44" customWidth="1"/>
    <col min="959" max="959" width="9.140625" style="44"/>
    <col min="960" max="960" width="9.140625" style="44" customWidth="1"/>
    <col min="961" max="1208" width="9.140625" style="44"/>
    <col min="1209" max="1209" width="7.7109375" style="44" customWidth="1"/>
    <col min="1210" max="1210" width="75.7109375" style="44" customWidth="1"/>
    <col min="1211" max="1211" width="5.42578125" style="44" customWidth="1"/>
    <col min="1212" max="1212" width="10.85546875" style="44" customWidth="1"/>
    <col min="1213" max="1213" width="13.140625" style="44" customWidth="1"/>
    <col min="1214" max="1214" width="18.28515625" style="44" customWidth="1"/>
    <col min="1215" max="1215" width="9.140625" style="44"/>
    <col min="1216" max="1216" width="9.140625" style="44" customWidth="1"/>
    <col min="1217" max="1464" width="9.140625" style="44"/>
    <col min="1465" max="1465" width="7.7109375" style="44" customWidth="1"/>
    <col min="1466" max="1466" width="75.7109375" style="44" customWidth="1"/>
    <col min="1467" max="1467" width="5.42578125" style="44" customWidth="1"/>
    <col min="1468" max="1468" width="10.85546875" style="44" customWidth="1"/>
    <col min="1469" max="1469" width="13.140625" style="44" customWidth="1"/>
    <col min="1470" max="1470" width="18.28515625" style="44" customWidth="1"/>
    <col min="1471" max="1471" width="9.140625" style="44"/>
    <col min="1472" max="1472" width="9.140625" style="44" customWidth="1"/>
    <col min="1473" max="1720" width="9.140625" style="44"/>
    <col min="1721" max="1721" width="7.7109375" style="44" customWidth="1"/>
    <col min="1722" max="1722" width="75.7109375" style="44" customWidth="1"/>
    <col min="1723" max="1723" width="5.42578125" style="44" customWidth="1"/>
    <col min="1724" max="1724" width="10.85546875" style="44" customWidth="1"/>
    <col min="1725" max="1725" width="13.140625" style="44" customWidth="1"/>
    <col min="1726" max="1726" width="18.28515625" style="44" customWidth="1"/>
    <col min="1727" max="1727" width="9.140625" style="44"/>
    <col min="1728" max="1728" width="9.140625" style="44" customWidth="1"/>
    <col min="1729" max="1976" width="9.140625" style="44"/>
    <col min="1977" max="1977" width="7.7109375" style="44" customWidth="1"/>
    <col min="1978" max="1978" width="75.7109375" style="44" customWidth="1"/>
    <col min="1979" max="1979" width="5.42578125" style="44" customWidth="1"/>
    <col min="1980" max="1980" width="10.85546875" style="44" customWidth="1"/>
    <col min="1981" max="1981" width="13.140625" style="44" customWidth="1"/>
    <col min="1982" max="1982" width="18.28515625" style="44" customWidth="1"/>
    <col min="1983" max="1983" width="9.140625" style="44"/>
    <col min="1984" max="1984" width="9.140625" style="44" customWidth="1"/>
    <col min="1985" max="2232" width="9.140625" style="44"/>
    <col min="2233" max="2233" width="7.7109375" style="44" customWidth="1"/>
    <col min="2234" max="2234" width="75.7109375" style="44" customWidth="1"/>
    <col min="2235" max="2235" width="5.42578125" style="44" customWidth="1"/>
    <col min="2236" max="2236" width="10.85546875" style="44" customWidth="1"/>
    <col min="2237" max="2237" width="13.140625" style="44" customWidth="1"/>
    <col min="2238" max="2238" width="18.28515625" style="44" customWidth="1"/>
    <col min="2239" max="2239" width="9.140625" style="44"/>
    <col min="2240" max="2240" width="9.140625" style="44" customWidth="1"/>
    <col min="2241" max="2488" width="9.140625" style="44"/>
    <col min="2489" max="2489" width="7.7109375" style="44" customWidth="1"/>
    <col min="2490" max="2490" width="75.7109375" style="44" customWidth="1"/>
    <col min="2491" max="2491" width="5.42578125" style="44" customWidth="1"/>
    <col min="2492" max="2492" width="10.85546875" style="44" customWidth="1"/>
    <col min="2493" max="2493" width="13.140625" style="44" customWidth="1"/>
    <col min="2494" max="2494" width="18.28515625" style="44" customWidth="1"/>
    <col min="2495" max="2495" width="9.140625" style="44"/>
    <col min="2496" max="2496" width="9.140625" style="44" customWidth="1"/>
    <col min="2497" max="2744" width="9.140625" style="44"/>
    <col min="2745" max="2745" width="7.7109375" style="44" customWidth="1"/>
    <col min="2746" max="2746" width="75.7109375" style="44" customWidth="1"/>
    <col min="2747" max="2747" width="5.42578125" style="44" customWidth="1"/>
    <col min="2748" max="2748" width="10.85546875" style="44" customWidth="1"/>
    <col min="2749" max="2749" width="13.140625" style="44" customWidth="1"/>
    <col min="2750" max="2750" width="18.28515625" style="44" customWidth="1"/>
    <col min="2751" max="2751" width="9.140625" style="44"/>
    <col min="2752" max="2752" width="9.140625" style="44" customWidth="1"/>
    <col min="2753" max="3000" width="9.140625" style="44"/>
    <col min="3001" max="3001" width="7.7109375" style="44" customWidth="1"/>
    <col min="3002" max="3002" width="75.7109375" style="44" customWidth="1"/>
    <col min="3003" max="3003" width="5.42578125" style="44" customWidth="1"/>
    <col min="3004" max="3004" width="10.85546875" style="44" customWidth="1"/>
    <col min="3005" max="3005" width="13.140625" style="44" customWidth="1"/>
    <col min="3006" max="3006" width="18.28515625" style="44" customWidth="1"/>
    <col min="3007" max="3007" width="9.140625" style="44"/>
    <col min="3008" max="3008" width="9.140625" style="44" customWidth="1"/>
    <col min="3009" max="3256" width="9.140625" style="44"/>
    <col min="3257" max="3257" width="7.7109375" style="44" customWidth="1"/>
    <col min="3258" max="3258" width="75.7109375" style="44" customWidth="1"/>
    <col min="3259" max="3259" width="5.42578125" style="44" customWidth="1"/>
    <col min="3260" max="3260" width="10.85546875" style="44" customWidth="1"/>
    <col min="3261" max="3261" width="13.140625" style="44" customWidth="1"/>
    <col min="3262" max="3262" width="18.28515625" style="44" customWidth="1"/>
    <col min="3263" max="3263" width="9.140625" style="44"/>
    <col min="3264" max="3264" width="9.140625" style="44" customWidth="1"/>
    <col min="3265" max="3512" width="9.140625" style="44"/>
    <col min="3513" max="3513" width="7.7109375" style="44" customWidth="1"/>
    <col min="3514" max="3514" width="75.7109375" style="44" customWidth="1"/>
    <col min="3515" max="3515" width="5.42578125" style="44" customWidth="1"/>
    <col min="3516" max="3516" width="10.85546875" style="44" customWidth="1"/>
    <col min="3517" max="3517" width="13.140625" style="44" customWidth="1"/>
    <col min="3518" max="3518" width="18.28515625" style="44" customWidth="1"/>
    <col min="3519" max="3519" width="9.140625" style="44"/>
    <col min="3520" max="3520" width="9.140625" style="44" customWidth="1"/>
    <col min="3521" max="3768" width="9.140625" style="44"/>
    <col min="3769" max="3769" width="7.7109375" style="44" customWidth="1"/>
    <col min="3770" max="3770" width="75.7109375" style="44" customWidth="1"/>
    <col min="3771" max="3771" width="5.42578125" style="44" customWidth="1"/>
    <col min="3772" max="3772" width="10.85546875" style="44" customWidth="1"/>
    <col min="3773" max="3773" width="13.140625" style="44" customWidth="1"/>
    <col min="3774" max="3774" width="18.28515625" style="44" customWidth="1"/>
    <col min="3775" max="3775" width="9.140625" style="44"/>
    <col min="3776" max="3776" width="9.140625" style="44" customWidth="1"/>
    <col min="3777" max="4024" width="9.140625" style="44"/>
    <col min="4025" max="4025" width="7.7109375" style="44" customWidth="1"/>
    <col min="4026" max="4026" width="75.7109375" style="44" customWidth="1"/>
    <col min="4027" max="4027" width="5.42578125" style="44" customWidth="1"/>
    <col min="4028" max="4028" width="10.85546875" style="44" customWidth="1"/>
    <col min="4029" max="4029" width="13.140625" style="44" customWidth="1"/>
    <col min="4030" max="4030" width="18.28515625" style="44" customWidth="1"/>
    <col min="4031" max="4031" width="9.140625" style="44"/>
    <col min="4032" max="4032" width="9.140625" style="44" customWidth="1"/>
    <col min="4033" max="4280" width="9.140625" style="44"/>
    <col min="4281" max="4281" width="7.7109375" style="44" customWidth="1"/>
    <col min="4282" max="4282" width="75.7109375" style="44" customWidth="1"/>
    <col min="4283" max="4283" width="5.42578125" style="44" customWidth="1"/>
    <col min="4284" max="4284" width="10.85546875" style="44" customWidth="1"/>
    <col min="4285" max="4285" width="13.140625" style="44" customWidth="1"/>
    <col min="4286" max="4286" width="18.28515625" style="44" customWidth="1"/>
    <col min="4287" max="4287" width="9.140625" style="44"/>
    <col min="4288" max="4288" width="9.140625" style="44" customWidth="1"/>
    <col min="4289" max="4536" width="9.140625" style="44"/>
    <col min="4537" max="4537" width="7.7109375" style="44" customWidth="1"/>
    <col min="4538" max="4538" width="75.7109375" style="44" customWidth="1"/>
    <col min="4539" max="4539" width="5.42578125" style="44" customWidth="1"/>
    <col min="4540" max="4540" width="10.85546875" style="44" customWidth="1"/>
    <col min="4541" max="4541" width="13.140625" style="44" customWidth="1"/>
    <col min="4542" max="4542" width="18.28515625" style="44" customWidth="1"/>
    <col min="4543" max="4543" width="9.140625" style="44"/>
    <col min="4544" max="4544" width="9.140625" style="44" customWidth="1"/>
    <col min="4545" max="4792" width="9.140625" style="44"/>
    <col min="4793" max="4793" width="7.7109375" style="44" customWidth="1"/>
    <col min="4794" max="4794" width="75.7109375" style="44" customWidth="1"/>
    <col min="4795" max="4795" width="5.42578125" style="44" customWidth="1"/>
    <col min="4796" max="4796" width="10.85546875" style="44" customWidth="1"/>
    <col min="4797" max="4797" width="13.140625" style="44" customWidth="1"/>
    <col min="4798" max="4798" width="18.28515625" style="44" customWidth="1"/>
    <col min="4799" max="4799" width="9.140625" style="44"/>
    <col min="4800" max="4800" width="9.140625" style="44" customWidth="1"/>
    <col min="4801" max="5048" width="9.140625" style="44"/>
    <col min="5049" max="5049" width="7.7109375" style="44" customWidth="1"/>
    <col min="5050" max="5050" width="75.7109375" style="44" customWidth="1"/>
    <col min="5051" max="5051" width="5.42578125" style="44" customWidth="1"/>
    <col min="5052" max="5052" width="10.85546875" style="44" customWidth="1"/>
    <col min="5053" max="5053" width="13.140625" style="44" customWidth="1"/>
    <col min="5054" max="5054" width="18.28515625" style="44" customWidth="1"/>
    <col min="5055" max="5055" width="9.140625" style="44"/>
    <col min="5056" max="5056" width="9.140625" style="44" customWidth="1"/>
    <col min="5057" max="5304" width="9.140625" style="44"/>
    <col min="5305" max="5305" width="7.7109375" style="44" customWidth="1"/>
    <col min="5306" max="5306" width="75.7109375" style="44" customWidth="1"/>
    <col min="5307" max="5307" width="5.42578125" style="44" customWidth="1"/>
    <col min="5308" max="5308" width="10.85546875" style="44" customWidth="1"/>
    <col min="5309" max="5309" width="13.140625" style="44" customWidth="1"/>
    <col min="5310" max="5310" width="18.28515625" style="44" customWidth="1"/>
    <col min="5311" max="5311" width="9.140625" style="44"/>
    <col min="5312" max="5312" width="9.140625" style="44" customWidth="1"/>
    <col min="5313" max="5560" width="9.140625" style="44"/>
    <col min="5561" max="5561" width="7.7109375" style="44" customWidth="1"/>
    <col min="5562" max="5562" width="75.7109375" style="44" customWidth="1"/>
    <col min="5563" max="5563" width="5.42578125" style="44" customWidth="1"/>
    <col min="5564" max="5564" width="10.85546875" style="44" customWidth="1"/>
    <col min="5565" max="5565" width="13.140625" style="44" customWidth="1"/>
    <col min="5566" max="5566" width="18.28515625" style="44" customWidth="1"/>
    <col min="5567" max="5567" width="9.140625" style="44"/>
    <col min="5568" max="5568" width="9.140625" style="44" customWidth="1"/>
    <col min="5569" max="5816" width="9.140625" style="44"/>
    <col min="5817" max="5817" width="7.7109375" style="44" customWidth="1"/>
    <col min="5818" max="5818" width="75.7109375" style="44" customWidth="1"/>
    <col min="5819" max="5819" width="5.42578125" style="44" customWidth="1"/>
    <col min="5820" max="5820" width="10.85546875" style="44" customWidth="1"/>
    <col min="5821" max="5821" width="13.140625" style="44" customWidth="1"/>
    <col min="5822" max="5822" width="18.28515625" style="44" customWidth="1"/>
    <col min="5823" max="5823" width="9.140625" style="44"/>
    <col min="5824" max="5824" width="9.140625" style="44" customWidth="1"/>
    <col min="5825" max="6072" width="9.140625" style="44"/>
    <col min="6073" max="6073" width="7.7109375" style="44" customWidth="1"/>
    <col min="6074" max="6074" width="75.7109375" style="44" customWidth="1"/>
    <col min="6075" max="6075" width="5.42578125" style="44" customWidth="1"/>
    <col min="6076" max="6076" width="10.85546875" style="44" customWidth="1"/>
    <col min="6077" max="6077" width="13.140625" style="44" customWidth="1"/>
    <col min="6078" max="6078" width="18.28515625" style="44" customWidth="1"/>
    <col min="6079" max="6079" width="9.140625" style="44"/>
    <col min="6080" max="6080" width="9.140625" style="44" customWidth="1"/>
    <col min="6081" max="6328" width="9.140625" style="44"/>
    <col min="6329" max="6329" width="7.7109375" style="44" customWidth="1"/>
    <col min="6330" max="6330" width="75.7109375" style="44" customWidth="1"/>
    <col min="6331" max="6331" width="5.42578125" style="44" customWidth="1"/>
    <col min="6332" max="6332" width="10.85546875" style="44" customWidth="1"/>
    <col min="6333" max="6333" width="13.140625" style="44" customWidth="1"/>
    <col min="6334" max="6334" width="18.28515625" style="44" customWidth="1"/>
    <col min="6335" max="6335" width="9.140625" style="44"/>
    <col min="6336" max="6336" width="9.140625" style="44" customWidth="1"/>
    <col min="6337" max="6584" width="9.140625" style="44"/>
    <col min="6585" max="6585" width="7.7109375" style="44" customWidth="1"/>
    <col min="6586" max="6586" width="75.7109375" style="44" customWidth="1"/>
    <col min="6587" max="6587" width="5.42578125" style="44" customWidth="1"/>
    <col min="6588" max="6588" width="10.85546875" style="44" customWidth="1"/>
    <col min="6589" max="6589" width="13.140625" style="44" customWidth="1"/>
    <col min="6590" max="6590" width="18.28515625" style="44" customWidth="1"/>
    <col min="6591" max="6591" width="9.140625" style="44"/>
    <col min="6592" max="6592" width="9.140625" style="44" customWidth="1"/>
    <col min="6593" max="6840" width="9.140625" style="44"/>
    <col min="6841" max="6841" width="7.7109375" style="44" customWidth="1"/>
    <col min="6842" max="6842" width="75.7109375" style="44" customWidth="1"/>
    <col min="6843" max="6843" width="5.42578125" style="44" customWidth="1"/>
    <col min="6844" max="6844" width="10.85546875" style="44" customWidth="1"/>
    <col min="6845" max="6845" width="13.140625" style="44" customWidth="1"/>
    <col min="6846" max="6846" width="18.28515625" style="44" customWidth="1"/>
    <col min="6847" max="6847" width="9.140625" style="44"/>
    <col min="6848" max="6848" width="9.140625" style="44" customWidth="1"/>
    <col min="6849" max="7096" width="9.140625" style="44"/>
    <col min="7097" max="7097" width="7.7109375" style="44" customWidth="1"/>
    <col min="7098" max="7098" width="75.7109375" style="44" customWidth="1"/>
    <col min="7099" max="7099" width="5.42578125" style="44" customWidth="1"/>
    <col min="7100" max="7100" width="10.85546875" style="44" customWidth="1"/>
    <col min="7101" max="7101" width="13.140625" style="44" customWidth="1"/>
    <col min="7102" max="7102" width="18.28515625" style="44" customWidth="1"/>
    <col min="7103" max="7103" width="9.140625" style="44"/>
    <col min="7104" max="7104" width="9.140625" style="44" customWidth="1"/>
    <col min="7105" max="7352" width="9.140625" style="44"/>
    <col min="7353" max="7353" width="7.7109375" style="44" customWidth="1"/>
    <col min="7354" max="7354" width="75.7109375" style="44" customWidth="1"/>
    <col min="7355" max="7355" width="5.42578125" style="44" customWidth="1"/>
    <col min="7356" max="7356" width="10.85546875" style="44" customWidth="1"/>
    <col min="7357" max="7357" width="13.140625" style="44" customWidth="1"/>
    <col min="7358" max="7358" width="18.28515625" style="44" customWidth="1"/>
    <col min="7359" max="7359" width="9.140625" style="44"/>
    <col min="7360" max="7360" width="9.140625" style="44" customWidth="1"/>
    <col min="7361" max="7608" width="9.140625" style="44"/>
    <col min="7609" max="7609" width="7.7109375" style="44" customWidth="1"/>
    <col min="7610" max="7610" width="75.7109375" style="44" customWidth="1"/>
    <col min="7611" max="7611" width="5.42578125" style="44" customWidth="1"/>
    <col min="7612" max="7612" width="10.85546875" style="44" customWidth="1"/>
    <col min="7613" max="7613" width="13.140625" style="44" customWidth="1"/>
    <col min="7614" max="7614" width="18.28515625" style="44" customWidth="1"/>
    <col min="7615" max="7615" width="9.140625" style="44"/>
    <col min="7616" max="7616" width="9.140625" style="44" customWidth="1"/>
    <col min="7617" max="7864" width="9.140625" style="44"/>
    <col min="7865" max="7865" width="7.7109375" style="44" customWidth="1"/>
    <col min="7866" max="7866" width="75.7109375" style="44" customWidth="1"/>
    <col min="7867" max="7867" width="5.42578125" style="44" customWidth="1"/>
    <col min="7868" max="7868" width="10.85546875" style="44" customWidth="1"/>
    <col min="7869" max="7869" width="13.140625" style="44" customWidth="1"/>
    <col min="7870" max="7870" width="18.28515625" style="44" customWidth="1"/>
    <col min="7871" max="7871" width="9.140625" style="44"/>
    <col min="7872" max="7872" width="9.140625" style="44" customWidth="1"/>
    <col min="7873" max="8120" width="9.140625" style="44"/>
    <col min="8121" max="8121" width="7.7109375" style="44" customWidth="1"/>
    <col min="8122" max="8122" width="75.7109375" style="44" customWidth="1"/>
    <col min="8123" max="8123" width="5.42578125" style="44" customWidth="1"/>
    <col min="8124" max="8124" width="10.85546875" style="44" customWidth="1"/>
    <col min="8125" max="8125" width="13.140625" style="44" customWidth="1"/>
    <col min="8126" max="8126" width="18.28515625" style="44" customWidth="1"/>
    <col min="8127" max="8127" width="9.140625" style="44"/>
    <col min="8128" max="8128" width="9.140625" style="44" customWidth="1"/>
    <col min="8129" max="8376" width="9.140625" style="44"/>
    <col min="8377" max="8377" width="7.7109375" style="44" customWidth="1"/>
    <col min="8378" max="8378" width="75.7109375" style="44" customWidth="1"/>
    <col min="8379" max="8379" width="5.42578125" style="44" customWidth="1"/>
    <col min="8380" max="8380" width="10.85546875" style="44" customWidth="1"/>
    <col min="8381" max="8381" width="13.140625" style="44" customWidth="1"/>
    <col min="8382" max="8382" width="18.28515625" style="44" customWidth="1"/>
    <col min="8383" max="8383" width="9.140625" style="44"/>
    <col min="8384" max="8384" width="9.140625" style="44" customWidth="1"/>
    <col min="8385" max="8632" width="9.140625" style="44"/>
    <col min="8633" max="8633" width="7.7109375" style="44" customWidth="1"/>
    <col min="8634" max="8634" width="75.7109375" style="44" customWidth="1"/>
    <col min="8635" max="8635" width="5.42578125" style="44" customWidth="1"/>
    <col min="8636" max="8636" width="10.85546875" style="44" customWidth="1"/>
    <col min="8637" max="8637" width="13.140625" style="44" customWidth="1"/>
    <col min="8638" max="8638" width="18.28515625" style="44" customWidth="1"/>
    <col min="8639" max="8639" width="9.140625" style="44"/>
    <col min="8640" max="8640" width="9.140625" style="44" customWidth="1"/>
    <col min="8641" max="8888" width="9.140625" style="44"/>
    <col min="8889" max="8889" width="7.7109375" style="44" customWidth="1"/>
    <col min="8890" max="8890" width="75.7109375" style="44" customWidth="1"/>
    <col min="8891" max="8891" width="5.42578125" style="44" customWidth="1"/>
    <col min="8892" max="8892" width="10.85546875" style="44" customWidth="1"/>
    <col min="8893" max="8893" width="13.140625" style="44" customWidth="1"/>
    <col min="8894" max="8894" width="18.28515625" style="44" customWidth="1"/>
    <col min="8895" max="8895" width="9.140625" style="44"/>
    <col min="8896" max="8896" width="9.140625" style="44" customWidth="1"/>
    <col min="8897" max="9144" width="9.140625" style="44"/>
    <col min="9145" max="9145" width="7.7109375" style="44" customWidth="1"/>
    <col min="9146" max="9146" width="75.7109375" style="44" customWidth="1"/>
    <col min="9147" max="9147" width="5.42578125" style="44" customWidth="1"/>
    <col min="9148" max="9148" width="10.85546875" style="44" customWidth="1"/>
    <col min="9149" max="9149" width="13.140625" style="44" customWidth="1"/>
    <col min="9150" max="9150" width="18.28515625" style="44" customWidth="1"/>
    <col min="9151" max="9151" width="9.140625" style="44"/>
    <col min="9152" max="9152" width="9.140625" style="44" customWidth="1"/>
    <col min="9153" max="9400" width="9.140625" style="44"/>
    <col min="9401" max="9401" width="7.7109375" style="44" customWidth="1"/>
    <col min="9402" max="9402" width="75.7109375" style="44" customWidth="1"/>
    <col min="9403" max="9403" width="5.42578125" style="44" customWidth="1"/>
    <col min="9404" max="9404" width="10.85546875" style="44" customWidth="1"/>
    <col min="9405" max="9405" width="13.140625" style="44" customWidth="1"/>
    <col min="9406" max="9406" width="18.28515625" style="44" customWidth="1"/>
    <col min="9407" max="9407" width="9.140625" style="44"/>
    <col min="9408" max="9408" width="9.140625" style="44" customWidth="1"/>
    <col min="9409" max="9656" width="9.140625" style="44"/>
    <col min="9657" max="9657" width="7.7109375" style="44" customWidth="1"/>
    <col min="9658" max="9658" width="75.7109375" style="44" customWidth="1"/>
    <col min="9659" max="9659" width="5.42578125" style="44" customWidth="1"/>
    <col min="9660" max="9660" width="10.85546875" style="44" customWidth="1"/>
    <col min="9661" max="9661" width="13.140625" style="44" customWidth="1"/>
    <col min="9662" max="9662" width="18.28515625" style="44" customWidth="1"/>
    <col min="9663" max="9663" width="9.140625" style="44"/>
    <col min="9664" max="9664" width="9.140625" style="44" customWidth="1"/>
    <col min="9665" max="9912" width="9.140625" style="44"/>
    <col min="9913" max="9913" width="7.7109375" style="44" customWidth="1"/>
    <col min="9914" max="9914" width="75.7109375" style="44" customWidth="1"/>
    <col min="9915" max="9915" width="5.42578125" style="44" customWidth="1"/>
    <col min="9916" max="9916" width="10.85546875" style="44" customWidth="1"/>
    <col min="9917" max="9917" width="13.140625" style="44" customWidth="1"/>
    <col min="9918" max="9918" width="18.28515625" style="44" customWidth="1"/>
    <col min="9919" max="9919" width="9.140625" style="44"/>
    <col min="9920" max="9920" width="9.140625" style="44" customWidth="1"/>
    <col min="9921" max="10168" width="9.140625" style="44"/>
    <col min="10169" max="10169" width="7.7109375" style="44" customWidth="1"/>
    <col min="10170" max="10170" width="75.7109375" style="44" customWidth="1"/>
    <col min="10171" max="10171" width="5.42578125" style="44" customWidth="1"/>
    <col min="10172" max="10172" width="10.85546875" style="44" customWidth="1"/>
    <col min="10173" max="10173" width="13.140625" style="44" customWidth="1"/>
    <col min="10174" max="10174" width="18.28515625" style="44" customWidth="1"/>
    <col min="10175" max="10175" width="9.140625" style="44"/>
    <col min="10176" max="10176" width="9.140625" style="44" customWidth="1"/>
    <col min="10177" max="10424" width="9.140625" style="44"/>
    <col min="10425" max="10425" width="7.7109375" style="44" customWidth="1"/>
    <col min="10426" max="10426" width="75.7109375" style="44" customWidth="1"/>
    <col min="10427" max="10427" width="5.42578125" style="44" customWidth="1"/>
    <col min="10428" max="10428" width="10.85546875" style="44" customWidth="1"/>
    <col min="10429" max="10429" width="13.140625" style="44" customWidth="1"/>
    <col min="10430" max="10430" width="18.28515625" style="44" customWidth="1"/>
    <col min="10431" max="10431" width="9.140625" style="44"/>
    <col min="10432" max="10432" width="9.140625" style="44" customWidth="1"/>
    <col min="10433" max="10680" width="9.140625" style="44"/>
    <col min="10681" max="10681" width="7.7109375" style="44" customWidth="1"/>
    <col min="10682" max="10682" width="75.7109375" style="44" customWidth="1"/>
    <col min="10683" max="10683" width="5.42578125" style="44" customWidth="1"/>
    <col min="10684" max="10684" width="10.85546875" style="44" customWidth="1"/>
    <col min="10685" max="10685" width="13.140625" style="44" customWidth="1"/>
    <col min="10686" max="10686" width="18.28515625" style="44" customWidth="1"/>
    <col min="10687" max="10687" width="9.140625" style="44"/>
    <col min="10688" max="10688" width="9.140625" style="44" customWidth="1"/>
    <col min="10689" max="10936" width="9.140625" style="44"/>
    <col min="10937" max="10937" width="7.7109375" style="44" customWidth="1"/>
    <col min="10938" max="10938" width="75.7109375" style="44" customWidth="1"/>
    <col min="10939" max="10939" width="5.42578125" style="44" customWidth="1"/>
    <col min="10940" max="10940" width="10.85546875" style="44" customWidth="1"/>
    <col min="10941" max="10941" width="13.140625" style="44" customWidth="1"/>
    <col min="10942" max="10942" width="18.28515625" style="44" customWidth="1"/>
    <col min="10943" max="10943" width="9.140625" style="44"/>
    <col min="10944" max="10944" width="9.140625" style="44" customWidth="1"/>
    <col min="10945" max="11192" width="9.140625" style="44"/>
    <col min="11193" max="11193" width="7.7109375" style="44" customWidth="1"/>
    <col min="11194" max="11194" width="75.7109375" style="44" customWidth="1"/>
    <col min="11195" max="11195" width="5.42578125" style="44" customWidth="1"/>
    <col min="11196" max="11196" width="10.85546875" style="44" customWidth="1"/>
    <col min="11197" max="11197" width="13.140625" style="44" customWidth="1"/>
    <col min="11198" max="11198" width="18.28515625" style="44" customWidth="1"/>
    <col min="11199" max="11199" width="9.140625" style="44"/>
    <col min="11200" max="11200" width="9.140625" style="44" customWidth="1"/>
    <col min="11201" max="11448" width="9.140625" style="44"/>
    <col min="11449" max="11449" width="7.7109375" style="44" customWidth="1"/>
    <col min="11450" max="11450" width="75.7109375" style="44" customWidth="1"/>
    <col min="11451" max="11451" width="5.42578125" style="44" customWidth="1"/>
    <col min="11452" max="11452" width="10.85546875" style="44" customWidth="1"/>
    <col min="11453" max="11453" width="13.140625" style="44" customWidth="1"/>
    <col min="11454" max="11454" width="18.28515625" style="44" customWidth="1"/>
    <col min="11455" max="11455" width="9.140625" style="44"/>
    <col min="11456" max="11456" width="9.140625" style="44" customWidth="1"/>
    <col min="11457" max="11704" width="9.140625" style="44"/>
    <col min="11705" max="11705" width="7.7109375" style="44" customWidth="1"/>
    <col min="11706" max="11706" width="75.7109375" style="44" customWidth="1"/>
    <col min="11707" max="11707" width="5.42578125" style="44" customWidth="1"/>
    <col min="11708" max="11708" width="10.85546875" style="44" customWidth="1"/>
    <col min="11709" max="11709" width="13.140625" style="44" customWidth="1"/>
    <col min="11710" max="11710" width="18.28515625" style="44" customWidth="1"/>
    <col min="11711" max="11711" width="9.140625" style="44"/>
    <col min="11712" max="11712" width="9.140625" style="44" customWidth="1"/>
    <col min="11713" max="11960" width="9.140625" style="44"/>
    <col min="11961" max="11961" width="7.7109375" style="44" customWidth="1"/>
    <col min="11962" max="11962" width="75.7109375" style="44" customWidth="1"/>
    <col min="11963" max="11963" width="5.42578125" style="44" customWidth="1"/>
    <col min="11964" max="11964" width="10.85546875" style="44" customWidth="1"/>
    <col min="11965" max="11965" width="13.140625" style="44" customWidth="1"/>
    <col min="11966" max="11966" width="18.28515625" style="44" customWidth="1"/>
    <col min="11967" max="11967" width="9.140625" style="44"/>
    <col min="11968" max="11968" width="9.140625" style="44" customWidth="1"/>
    <col min="11969" max="12216" width="9.140625" style="44"/>
    <col min="12217" max="12217" width="7.7109375" style="44" customWidth="1"/>
    <col min="12218" max="12218" width="75.7109375" style="44" customWidth="1"/>
    <col min="12219" max="12219" width="5.42578125" style="44" customWidth="1"/>
    <col min="12220" max="12220" width="10.85546875" style="44" customWidth="1"/>
    <col min="12221" max="12221" width="13.140625" style="44" customWidth="1"/>
    <col min="12222" max="12222" width="18.28515625" style="44" customWidth="1"/>
    <col min="12223" max="12223" width="9.140625" style="44"/>
    <col min="12224" max="12224" width="9.140625" style="44" customWidth="1"/>
    <col min="12225" max="12472" width="9.140625" style="44"/>
    <col min="12473" max="12473" width="7.7109375" style="44" customWidth="1"/>
    <col min="12474" max="12474" width="75.7109375" style="44" customWidth="1"/>
    <col min="12475" max="12475" width="5.42578125" style="44" customWidth="1"/>
    <col min="12476" max="12476" width="10.85546875" style="44" customWidth="1"/>
    <col min="12477" max="12477" width="13.140625" style="44" customWidth="1"/>
    <col min="12478" max="12478" width="18.28515625" style="44" customWidth="1"/>
    <col min="12479" max="12479" width="9.140625" style="44"/>
    <col min="12480" max="12480" width="9.140625" style="44" customWidth="1"/>
    <col min="12481" max="12728" width="9.140625" style="44"/>
    <col min="12729" max="12729" width="7.7109375" style="44" customWidth="1"/>
    <col min="12730" max="12730" width="75.7109375" style="44" customWidth="1"/>
    <col min="12731" max="12731" width="5.42578125" style="44" customWidth="1"/>
    <col min="12732" max="12732" width="10.85546875" style="44" customWidth="1"/>
    <col min="12733" max="12733" width="13.140625" style="44" customWidth="1"/>
    <col min="12734" max="12734" width="18.28515625" style="44" customWidth="1"/>
    <col min="12735" max="12735" width="9.140625" style="44"/>
    <col min="12736" max="12736" width="9.140625" style="44" customWidth="1"/>
    <col min="12737" max="12984" width="9.140625" style="44"/>
    <col min="12985" max="12985" width="7.7109375" style="44" customWidth="1"/>
    <col min="12986" max="12986" width="75.7109375" style="44" customWidth="1"/>
    <col min="12987" max="12987" width="5.42578125" style="44" customWidth="1"/>
    <col min="12988" max="12988" width="10.85546875" style="44" customWidth="1"/>
    <col min="12989" max="12989" width="13.140625" style="44" customWidth="1"/>
    <col min="12990" max="12990" width="18.28515625" style="44" customWidth="1"/>
    <col min="12991" max="12991" width="9.140625" style="44"/>
    <col min="12992" max="12992" width="9.140625" style="44" customWidth="1"/>
    <col min="12993" max="13240" width="9.140625" style="44"/>
    <col min="13241" max="13241" width="7.7109375" style="44" customWidth="1"/>
    <col min="13242" max="13242" width="75.7109375" style="44" customWidth="1"/>
    <col min="13243" max="13243" width="5.42578125" style="44" customWidth="1"/>
    <col min="13244" max="13244" width="10.85546875" style="44" customWidth="1"/>
    <col min="13245" max="13245" width="13.140625" style="44" customWidth="1"/>
    <col min="13246" max="13246" width="18.28515625" style="44" customWidth="1"/>
    <col min="13247" max="13247" width="9.140625" style="44"/>
    <col min="13248" max="13248" width="9.140625" style="44" customWidth="1"/>
    <col min="13249" max="13496" width="9.140625" style="44"/>
    <col min="13497" max="13497" width="7.7109375" style="44" customWidth="1"/>
    <col min="13498" max="13498" width="75.7109375" style="44" customWidth="1"/>
    <col min="13499" max="13499" width="5.42578125" style="44" customWidth="1"/>
    <col min="13500" max="13500" width="10.85546875" style="44" customWidth="1"/>
    <col min="13501" max="13501" width="13.140625" style="44" customWidth="1"/>
    <col min="13502" max="13502" width="18.28515625" style="44" customWidth="1"/>
    <col min="13503" max="13503" width="9.140625" style="44"/>
    <col min="13504" max="13504" width="9.140625" style="44" customWidth="1"/>
    <col min="13505" max="13752" width="9.140625" style="44"/>
    <col min="13753" max="13753" width="7.7109375" style="44" customWidth="1"/>
    <col min="13754" max="13754" width="75.7109375" style="44" customWidth="1"/>
    <col min="13755" max="13755" width="5.42578125" style="44" customWidth="1"/>
    <col min="13756" max="13756" width="10.85546875" style="44" customWidth="1"/>
    <col min="13757" max="13757" width="13.140625" style="44" customWidth="1"/>
    <col min="13758" max="13758" width="18.28515625" style="44" customWidth="1"/>
    <col min="13759" max="13759" width="9.140625" style="44"/>
    <col min="13760" max="13760" width="9.140625" style="44" customWidth="1"/>
    <col min="13761" max="14008" width="9.140625" style="44"/>
    <col min="14009" max="14009" width="7.7109375" style="44" customWidth="1"/>
    <col min="14010" max="14010" width="75.7109375" style="44" customWidth="1"/>
    <col min="14011" max="14011" width="5.42578125" style="44" customWidth="1"/>
    <col min="14012" max="14012" width="10.85546875" style="44" customWidth="1"/>
    <col min="14013" max="14013" width="13.140625" style="44" customWidth="1"/>
    <col min="14014" max="14014" width="18.28515625" style="44" customWidth="1"/>
    <col min="14015" max="14015" width="9.140625" style="44"/>
    <col min="14016" max="14016" width="9.140625" style="44" customWidth="1"/>
    <col min="14017" max="14264" width="9.140625" style="44"/>
    <col min="14265" max="14265" width="7.7109375" style="44" customWidth="1"/>
    <col min="14266" max="14266" width="75.7109375" style="44" customWidth="1"/>
    <col min="14267" max="14267" width="5.42578125" style="44" customWidth="1"/>
    <col min="14268" max="14268" width="10.85546875" style="44" customWidth="1"/>
    <col min="14269" max="14269" width="13.140625" style="44" customWidth="1"/>
    <col min="14270" max="14270" width="18.28515625" style="44" customWidth="1"/>
    <col min="14271" max="14271" width="9.140625" style="44"/>
    <col min="14272" max="14272" width="9.140625" style="44" customWidth="1"/>
    <col min="14273" max="14520" width="9.140625" style="44"/>
    <col min="14521" max="14521" width="7.7109375" style="44" customWidth="1"/>
    <col min="14522" max="14522" width="75.7109375" style="44" customWidth="1"/>
    <col min="14523" max="14523" width="5.42578125" style="44" customWidth="1"/>
    <col min="14524" max="14524" width="10.85546875" style="44" customWidth="1"/>
    <col min="14525" max="14525" width="13.140625" style="44" customWidth="1"/>
    <col min="14526" max="14526" width="18.28515625" style="44" customWidth="1"/>
    <col min="14527" max="14527" width="9.140625" style="44"/>
    <col min="14528" max="14528" width="9.140625" style="44" customWidth="1"/>
    <col min="14529" max="14776" width="9.140625" style="44"/>
    <col min="14777" max="14777" width="7.7109375" style="44" customWidth="1"/>
    <col min="14778" max="14778" width="75.7109375" style="44" customWidth="1"/>
    <col min="14779" max="14779" width="5.42578125" style="44" customWidth="1"/>
    <col min="14780" max="14780" width="10.85546875" style="44" customWidth="1"/>
    <col min="14781" max="14781" width="13.140625" style="44" customWidth="1"/>
    <col min="14782" max="14782" width="18.28515625" style="44" customWidth="1"/>
    <col min="14783" max="14783" width="9.140625" style="44"/>
    <col min="14784" max="14784" width="9.140625" style="44" customWidth="1"/>
    <col min="14785" max="15032" width="9.140625" style="44"/>
    <col min="15033" max="15033" width="7.7109375" style="44" customWidth="1"/>
    <col min="15034" max="15034" width="75.7109375" style="44" customWidth="1"/>
    <col min="15035" max="15035" width="5.42578125" style="44" customWidth="1"/>
    <col min="15036" max="15036" width="10.85546875" style="44" customWidth="1"/>
    <col min="15037" max="15037" width="13.140625" style="44" customWidth="1"/>
    <col min="15038" max="15038" width="18.28515625" style="44" customWidth="1"/>
    <col min="15039" max="15039" width="9.140625" style="44"/>
    <col min="15040" max="15040" width="9.140625" style="44" customWidth="1"/>
    <col min="15041" max="15288" width="9.140625" style="44"/>
    <col min="15289" max="15289" width="7.7109375" style="44" customWidth="1"/>
    <col min="15290" max="15290" width="75.7109375" style="44" customWidth="1"/>
    <col min="15291" max="15291" width="5.42578125" style="44" customWidth="1"/>
    <col min="15292" max="15292" width="10.85546875" style="44" customWidth="1"/>
    <col min="15293" max="15293" width="13.140625" style="44" customWidth="1"/>
    <col min="15294" max="15294" width="18.28515625" style="44" customWidth="1"/>
    <col min="15295" max="15295" width="9.140625" style="44"/>
    <col min="15296" max="15296" width="9.140625" style="44" customWidth="1"/>
    <col min="15297" max="15544" width="9.140625" style="44"/>
    <col min="15545" max="15545" width="7.7109375" style="44" customWidth="1"/>
    <col min="15546" max="15546" width="75.7109375" style="44" customWidth="1"/>
    <col min="15547" max="15547" width="5.42578125" style="44" customWidth="1"/>
    <col min="15548" max="15548" width="10.85546875" style="44" customWidth="1"/>
    <col min="15549" max="15549" width="13.140625" style="44" customWidth="1"/>
    <col min="15550" max="15550" width="18.28515625" style="44" customWidth="1"/>
    <col min="15551" max="15551" width="9.140625" style="44"/>
    <col min="15552" max="15552" width="9.140625" style="44" customWidth="1"/>
    <col min="15553" max="15800" width="9.140625" style="44"/>
    <col min="15801" max="15801" width="7.7109375" style="44" customWidth="1"/>
    <col min="15802" max="15802" width="75.7109375" style="44" customWidth="1"/>
    <col min="15803" max="15803" width="5.42578125" style="44" customWidth="1"/>
    <col min="15804" max="15804" width="10.85546875" style="44" customWidth="1"/>
    <col min="15805" max="15805" width="13.140625" style="44" customWidth="1"/>
    <col min="15806" max="15806" width="18.28515625" style="44" customWidth="1"/>
    <col min="15807" max="15807" width="9.140625" style="44"/>
    <col min="15808" max="15808" width="9.140625" style="44" customWidth="1"/>
    <col min="15809" max="16056" width="9.140625" style="44"/>
    <col min="16057" max="16057" width="7.7109375" style="44" customWidth="1"/>
    <col min="16058" max="16058" width="75.7109375" style="44" customWidth="1"/>
    <col min="16059" max="16059" width="5.42578125" style="44" customWidth="1"/>
    <col min="16060" max="16060" width="10.85546875" style="44" customWidth="1"/>
    <col min="16061" max="16061" width="13.140625" style="44" customWidth="1"/>
    <col min="16062" max="16062" width="18.28515625" style="44" customWidth="1"/>
    <col min="16063" max="16063" width="9.140625" style="44"/>
    <col min="16064" max="16064" width="9.140625" style="44" customWidth="1"/>
    <col min="16065" max="16384" width="9.140625" style="44"/>
  </cols>
  <sheetData>
    <row r="2" spans="1:7" s="45" customFormat="1">
      <c r="A2" s="428" t="s">
        <v>621</v>
      </c>
      <c r="B2" s="428"/>
      <c r="C2" s="428"/>
      <c r="D2" s="428"/>
      <c r="E2" s="428"/>
      <c r="F2" s="428"/>
      <c r="G2" s="46"/>
    </row>
    <row r="3" spans="1:7" s="45" customFormat="1" ht="15.75" thickBot="1">
      <c r="A3" s="429" t="s">
        <v>514</v>
      </c>
      <c r="B3" s="429"/>
      <c r="C3" s="429"/>
      <c r="D3" s="429"/>
      <c r="E3" s="429"/>
      <c r="F3" s="429"/>
      <c r="G3" s="46"/>
    </row>
    <row r="4" spans="1:7" s="45" customFormat="1" ht="18.75" thickBot="1">
      <c r="A4" s="439" t="s">
        <v>339</v>
      </c>
      <c r="B4" s="440"/>
      <c r="C4" s="440"/>
      <c r="D4" s="440"/>
      <c r="E4" s="440"/>
      <c r="F4" s="441"/>
      <c r="G4" s="46"/>
    </row>
    <row r="5" spans="1:7" s="45" customFormat="1">
      <c r="A5" s="438"/>
      <c r="B5" s="438"/>
      <c r="C5" s="438"/>
      <c r="D5" s="438"/>
      <c r="E5" s="438"/>
      <c r="F5" s="438"/>
      <c r="G5" s="46"/>
    </row>
    <row r="6" spans="1:7" s="45" customFormat="1">
      <c r="A6" s="333"/>
      <c r="B6" s="333"/>
      <c r="C6" s="333"/>
      <c r="D6" s="333"/>
      <c r="E6" s="333"/>
      <c r="F6" s="333"/>
      <c r="G6" s="46"/>
    </row>
    <row r="7" spans="1:7" s="45" customFormat="1">
      <c r="A7" s="143"/>
      <c r="B7" s="143"/>
      <c r="C7" s="143"/>
      <c r="D7" s="143"/>
      <c r="E7" s="143"/>
      <c r="F7" s="143"/>
      <c r="G7" s="46"/>
    </row>
    <row r="8" spans="1:7" s="47" customFormat="1" ht="15.75">
      <c r="A8" s="220" t="s">
        <v>35</v>
      </c>
      <c r="B8" s="221" t="s">
        <v>36</v>
      </c>
      <c r="C8" s="222" t="s">
        <v>37</v>
      </c>
      <c r="D8" s="185" t="s">
        <v>38</v>
      </c>
      <c r="E8" s="186" t="s">
        <v>39</v>
      </c>
      <c r="F8" s="187" t="s">
        <v>40</v>
      </c>
      <c r="G8" s="46"/>
    </row>
    <row r="9" spans="1:7" s="47" customFormat="1" ht="15.75">
      <c r="A9" s="223"/>
      <c r="B9" s="224"/>
      <c r="C9" s="225"/>
      <c r="D9" s="48"/>
      <c r="E9" s="49"/>
      <c r="F9" s="50"/>
      <c r="G9" s="46"/>
    </row>
    <row r="10" spans="1:7" s="53" customFormat="1" ht="16.5" thickBot="1">
      <c r="A10" s="188" t="s">
        <v>41</v>
      </c>
      <c r="B10" s="189" t="s">
        <v>42</v>
      </c>
      <c r="C10" s="188"/>
      <c r="D10" s="190"/>
      <c r="E10" s="190"/>
      <c r="F10" s="189"/>
    </row>
    <row r="11" spans="1:7" s="53" customFormat="1" ht="16.5" thickBot="1">
      <c r="A11" s="226"/>
      <c r="B11" s="227"/>
      <c r="C11" s="228"/>
      <c r="D11" s="191"/>
      <c r="E11" s="191"/>
      <c r="F11" s="192"/>
    </row>
    <row r="12" spans="1:7" s="46" customFormat="1" ht="185.25">
      <c r="A12" s="144" t="s">
        <v>43</v>
      </c>
      <c r="B12" s="97" t="s">
        <v>129</v>
      </c>
      <c r="C12" s="145"/>
      <c r="D12" s="57"/>
      <c r="E12" s="58"/>
      <c r="F12" s="59"/>
    </row>
    <row r="13" spans="1:7" s="46" customFormat="1" ht="42.75">
      <c r="A13" s="66"/>
      <c r="B13" s="97" t="s">
        <v>44</v>
      </c>
      <c r="C13" s="146"/>
      <c r="D13" s="57"/>
      <c r="E13" s="57"/>
      <c r="F13" s="60"/>
    </row>
    <row r="14" spans="1:7" s="46" customFormat="1">
      <c r="A14" s="66"/>
      <c r="B14" s="97" t="s">
        <v>45</v>
      </c>
      <c r="C14" s="140" t="s">
        <v>46</v>
      </c>
      <c r="D14" s="139">
        <v>267</v>
      </c>
      <c r="E14" s="62"/>
      <c r="F14" s="142">
        <f>D14*E14</f>
        <v>0</v>
      </c>
    </row>
    <row r="15" spans="1:7" s="46" customFormat="1">
      <c r="A15" s="66"/>
      <c r="B15" s="61"/>
      <c r="C15" s="140"/>
      <c r="D15" s="139"/>
      <c r="E15" s="62"/>
      <c r="F15" s="142"/>
    </row>
    <row r="16" spans="1:7" s="46" customFormat="1" ht="57">
      <c r="A16" s="66" t="s">
        <v>473</v>
      </c>
      <c r="B16" s="99" t="s">
        <v>118</v>
      </c>
      <c r="C16" s="140"/>
      <c r="D16" s="139"/>
      <c r="E16" s="62"/>
      <c r="F16" s="142"/>
    </row>
    <row r="17" spans="1:6" s="46" customFormat="1" ht="18.75">
      <c r="A17" s="64"/>
      <c r="B17" s="105" t="s">
        <v>47</v>
      </c>
      <c r="C17" s="140" t="s">
        <v>1</v>
      </c>
      <c r="D17" s="139">
        <v>1</v>
      </c>
      <c r="E17" s="62"/>
      <c r="F17" s="142">
        <f t="shared" ref="F17:F22" si="0">D17*E17</f>
        <v>0</v>
      </c>
    </row>
    <row r="18" spans="1:6" s="46" customFormat="1" ht="18.75">
      <c r="A18" s="64"/>
      <c r="B18" s="105" t="s">
        <v>119</v>
      </c>
      <c r="C18" s="140" t="s">
        <v>1</v>
      </c>
      <c r="D18" s="139">
        <v>1</v>
      </c>
      <c r="E18" s="62"/>
      <c r="F18" s="142">
        <f t="shared" si="0"/>
        <v>0</v>
      </c>
    </row>
    <row r="19" spans="1:6" s="46" customFormat="1" ht="18.75">
      <c r="A19" s="64"/>
      <c r="B19" s="105" t="s">
        <v>606</v>
      </c>
      <c r="C19" s="140" t="s">
        <v>1</v>
      </c>
      <c r="D19" s="139">
        <v>4</v>
      </c>
      <c r="E19" s="62"/>
      <c r="F19" s="142">
        <f t="shared" ref="F19" si="1">D19*E19</f>
        <v>0</v>
      </c>
    </row>
    <row r="20" spans="1:6" s="46" customFormat="1" ht="18.75">
      <c r="A20" s="64"/>
      <c r="B20" s="105" t="s">
        <v>438</v>
      </c>
      <c r="C20" s="140" t="s">
        <v>1</v>
      </c>
      <c r="D20" s="139">
        <v>1</v>
      </c>
      <c r="E20" s="62"/>
      <c r="F20" s="142">
        <f t="shared" si="0"/>
        <v>0</v>
      </c>
    </row>
    <row r="21" spans="1:6" s="46" customFormat="1" ht="28.5">
      <c r="A21" s="64"/>
      <c r="B21" s="105" t="s">
        <v>607</v>
      </c>
      <c r="C21" s="140" t="s">
        <v>1</v>
      </c>
      <c r="D21" s="139">
        <v>1</v>
      </c>
      <c r="E21" s="62"/>
      <c r="F21" s="142">
        <f t="shared" ref="F21" si="2">D21*E21</f>
        <v>0</v>
      </c>
    </row>
    <row r="22" spans="1:6" s="46" customFormat="1" ht="42.75">
      <c r="A22" s="64"/>
      <c r="B22" s="65" t="s">
        <v>518</v>
      </c>
      <c r="C22" s="140" t="s">
        <v>1</v>
      </c>
      <c r="D22" s="139">
        <v>2</v>
      </c>
      <c r="E22" s="62"/>
      <c r="F22" s="142">
        <f t="shared" si="0"/>
        <v>0</v>
      </c>
    </row>
    <row r="23" spans="1:6" s="46" customFormat="1">
      <c r="A23" s="66"/>
      <c r="B23" s="150"/>
      <c r="C23" s="140"/>
      <c r="D23" s="139"/>
      <c r="E23" s="62"/>
      <c r="F23" s="142"/>
    </row>
    <row r="24" spans="1:6" s="46" customFormat="1" ht="42.75">
      <c r="A24" s="66" t="s">
        <v>573</v>
      </c>
      <c r="B24" s="97" t="s">
        <v>516</v>
      </c>
      <c r="C24" s="140"/>
      <c r="D24" s="139"/>
      <c r="E24" s="62"/>
      <c r="F24" s="142"/>
    </row>
    <row r="25" spans="1:6" s="46" customFormat="1">
      <c r="A25" s="66"/>
      <c r="B25" s="97" t="s">
        <v>517</v>
      </c>
      <c r="C25" s="140" t="s">
        <v>46</v>
      </c>
      <c r="D25" s="139">
        <v>115</v>
      </c>
      <c r="E25" s="62"/>
      <c r="F25" s="142">
        <f>D25*E25</f>
        <v>0</v>
      </c>
    </row>
    <row r="26" spans="1:6" s="46" customFormat="1">
      <c r="A26" s="66"/>
      <c r="B26" s="105"/>
      <c r="C26" s="140"/>
      <c r="D26" s="139"/>
      <c r="E26" s="62"/>
      <c r="F26" s="142"/>
    </row>
    <row r="27" spans="1:6" s="46" customFormat="1" ht="42.75">
      <c r="A27" s="66" t="s">
        <v>574</v>
      </c>
      <c r="B27" s="97" t="s">
        <v>519</v>
      </c>
      <c r="C27" s="140"/>
      <c r="D27" s="139"/>
      <c r="E27" s="62"/>
      <c r="F27" s="142"/>
    </row>
    <row r="28" spans="1:6" s="46" customFormat="1">
      <c r="A28" s="66"/>
      <c r="B28" s="97" t="s">
        <v>440</v>
      </c>
      <c r="C28" s="140" t="s">
        <v>1</v>
      </c>
      <c r="D28" s="139">
        <v>2</v>
      </c>
      <c r="E28" s="62"/>
      <c r="F28" s="142">
        <f>D28*E28</f>
        <v>0</v>
      </c>
    </row>
    <row r="29" spans="1:6" s="46" customFormat="1">
      <c r="A29" s="66"/>
      <c r="B29" s="97"/>
      <c r="C29" s="140"/>
      <c r="D29" s="139"/>
      <c r="E29" s="62"/>
      <c r="F29" s="142"/>
    </row>
    <row r="30" spans="1:6" s="46" customFormat="1" ht="42.75">
      <c r="A30" s="66" t="s">
        <v>575</v>
      </c>
      <c r="B30" s="97" t="s">
        <v>520</v>
      </c>
      <c r="C30" s="140"/>
      <c r="D30" s="139"/>
      <c r="E30" s="62"/>
      <c r="F30" s="142"/>
    </row>
    <row r="31" spans="1:6" s="46" customFormat="1">
      <c r="A31" s="66"/>
      <c r="B31" s="97" t="s">
        <v>440</v>
      </c>
      <c r="C31" s="140" t="s">
        <v>1</v>
      </c>
      <c r="D31" s="139">
        <v>1</v>
      </c>
      <c r="E31" s="62"/>
      <c r="F31" s="142">
        <f>D31*E31</f>
        <v>0</v>
      </c>
    </row>
    <row r="32" spans="1:6" s="46" customFormat="1" ht="18.75">
      <c r="A32" s="64"/>
      <c r="B32" s="229"/>
      <c r="C32" s="140"/>
      <c r="D32" s="139"/>
      <c r="E32" s="62"/>
      <c r="F32" s="142"/>
    </row>
    <row r="33" spans="1:6" s="11" customFormat="1" ht="42.75">
      <c r="A33" s="66" t="s">
        <v>476</v>
      </c>
      <c r="B33" s="97" t="s">
        <v>522</v>
      </c>
      <c r="C33" s="140"/>
      <c r="D33" s="139"/>
      <c r="E33" s="62"/>
      <c r="F33" s="142"/>
    </row>
    <row r="34" spans="1:6" s="11" customFormat="1">
      <c r="A34" s="66"/>
      <c r="B34" s="97" t="s">
        <v>111</v>
      </c>
      <c r="C34" s="140"/>
      <c r="D34" s="139"/>
      <c r="E34" s="62"/>
      <c r="F34" s="142"/>
    </row>
    <row r="35" spans="1:6" s="11" customFormat="1">
      <c r="A35" s="66"/>
      <c r="B35" s="97" t="s">
        <v>439</v>
      </c>
      <c r="C35" s="140" t="s">
        <v>10</v>
      </c>
      <c r="D35" s="139">
        <v>9.4</v>
      </c>
      <c r="E35" s="62"/>
      <c r="F35" s="142">
        <f>D35*E35</f>
        <v>0</v>
      </c>
    </row>
    <row r="36" spans="1:6" s="11" customFormat="1">
      <c r="A36" s="66"/>
      <c r="B36" s="61"/>
      <c r="C36" s="140"/>
      <c r="D36" s="139"/>
      <c r="E36" s="62"/>
      <c r="F36" s="142"/>
    </row>
    <row r="37" spans="1:6" s="11" customFormat="1" ht="42.75">
      <c r="A37" s="66" t="s">
        <v>49</v>
      </c>
      <c r="B37" s="105" t="s">
        <v>521</v>
      </c>
      <c r="C37" s="140"/>
      <c r="D37" s="139"/>
      <c r="E37" s="62"/>
      <c r="F37" s="142"/>
    </row>
    <row r="38" spans="1:6" s="11" customFormat="1">
      <c r="A38" s="66"/>
      <c r="B38" s="97" t="s">
        <v>111</v>
      </c>
      <c r="C38" s="140"/>
      <c r="D38" s="139"/>
      <c r="E38" s="62"/>
      <c r="F38" s="142">
        <f>D38*E38</f>
        <v>0</v>
      </c>
    </row>
    <row r="39" spans="1:6" s="11" customFormat="1">
      <c r="A39" s="66"/>
      <c r="B39" s="97" t="s">
        <v>48</v>
      </c>
      <c r="C39" s="140" t="s">
        <v>10</v>
      </c>
      <c r="D39" s="139">
        <v>20.7</v>
      </c>
      <c r="E39" s="62"/>
      <c r="F39" s="142">
        <f>D39*E39</f>
        <v>0</v>
      </c>
    </row>
    <row r="40" spans="1:6" s="11" customFormat="1">
      <c r="A40" s="66"/>
      <c r="B40" s="97"/>
      <c r="C40" s="140"/>
      <c r="D40" s="139"/>
      <c r="E40" s="62"/>
      <c r="F40" s="142"/>
    </row>
    <row r="41" spans="1:6" s="11" customFormat="1" ht="71.25">
      <c r="A41" s="66" t="s">
        <v>477</v>
      </c>
      <c r="B41" s="97" t="s">
        <v>608</v>
      </c>
      <c r="C41" s="140"/>
      <c r="D41" s="139"/>
      <c r="E41" s="62"/>
      <c r="F41" s="142"/>
    </row>
    <row r="42" spans="1:6" s="11" customFormat="1">
      <c r="A42" s="66"/>
      <c r="B42" s="97" t="s">
        <v>111</v>
      </c>
      <c r="C42" s="140"/>
      <c r="D42" s="139"/>
      <c r="E42" s="62"/>
      <c r="F42" s="142"/>
    </row>
    <row r="43" spans="1:6" s="11" customFormat="1">
      <c r="A43" s="66"/>
      <c r="B43" s="97" t="s">
        <v>523</v>
      </c>
      <c r="C43" s="140" t="s">
        <v>10</v>
      </c>
      <c r="D43" s="139">
        <v>6</v>
      </c>
      <c r="E43" s="62"/>
      <c r="F43" s="142">
        <f>D43*E43</f>
        <v>0</v>
      </c>
    </row>
    <row r="44" spans="1:6" s="11" customFormat="1">
      <c r="A44" s="66"/>
      <c r="B44" s="61"/>
      <c r="C44" s="140"/>
      <c r="D44" s="139"/>
      <c r="E44" s="62"/>
      <c r="F44" s="142"/>
    </row>
    <row r="45" spans="1:6" s="11" customFormat="1" ht="57">
      <c r="A45" s="66" t="s">
        <v>478</v>
      </c>
      <c r="B45" s="105" t="s">
        <v>492</v>
      </c>
      <c r="C45" s="140"/>
      <c r="D45" s="139"/>
      <c r="E45" s="62"/>
      <c r="F45" s="142"/>
    </row>
    <row r="46" spans="1:6" s="11" customFormat="1" ht="42.75">
      <c r="A46" s="66"/>
      <c r="B46" s="105" t="s">
        <v>609</v>
      </c>
      <c r="C46" s="140"/>
      <c r="D46" s="139"/>
      <c r="E46" s="62"/>
      <c r="F46" s="142"/>
    </row>
    <row r="47" spans="1:6" s="11" customFormat="1" ht="57">
      <c r="A47" s="66"/>
      <c r="B47" s="97" t="s">
        <v>109</v>
      </c>
      <c r="C47" s="140"/>
      <c r="D47" s="139"/>
      <c r="E47" s="62"/>
      <c r="F47" s="142"/>
    </row>
    <row r="48" spans="1:6" s="11" customFormat="1" ht="57">
      <c r="A48" s="66"/>
      <c r="B48" s="97" t="s">
        <v>110</v>
      </c>
      <c r="C48" s="140"/>
      <c r="D48" s="139"/>
      <c r="E48" s="62"/>
      <c r="F48" s="142"/>
    </row>
    <row r="49" spans="1:6" s="11" customFormat="1" ht="28.5">
      <c r="A49" s="66"/>
      <c r="B49" s="147" t="s">
        <v>120</v>
      </c>
      <c r="C49" s="140"/>
      <c r="D49" s="139"/>
      <c r="E49" s="62"/>
      <c r="F49" s="142"/>
    </row>
    <row r="50" spans="1:6" s="11" customFormat="1" ht="28.5">
      <c r="A50" s="66"/>
      <c r="B50" s="105" t="s">
        <v>50</v>
      </c>
      <c r="C50" s="140"/>
      <c r="D50" s="139"/>
      <c r="E50" s="62"/>
      <c r="F50" s="142"/>
    </row>
    <row r="51" spans="1:6" s="11" customFormat="1">
      <c r="A51" s="66"/>
      <c r="B51" s="97" t="s">
        <v>51</v>
      </c>
      <c r="C51" s="140" t="s">
        <v>46</v>
      </c>
      <c r="D51" s="139">
        <v>1.1000000000000001</v>
      </c>
      <c r="E51" s="62"/>
      <c r="F51" s="142">
        <f>D51*E51</f>
        <v>0</v>
      </c>
    </row>
    <row r="52" spans="1:6" s="11" customFormat="1">
      <c r="A52" s="66"/>
      <c r="B52" s="61"/>
      <c r="C52" s="140"/>
      <c r="D52" s="139"/>
      <c r="E52" s="62"/>
      <c r="F52" s="142"/>
    </row>
    <row r="53" spans="1:6" s="11" customFormat="1" ht="156.75">
      <c r="A53" s="357" t="s">
        <v>479</v>
      </c>
      <c r="B53" s="358" t="s">
        <v>610</v>
      </c>
      <c r="C53" s="359"/>
      <c r="D53" s="360"/>
      <c r="E53" s="361"/>
      <c r="F53" s="362"/>
    </row>
    <row r="54" spans="1:6" s="11" customFormat="1">
      <c r="A54" s="357"/>
      <c r="B54" s="358" t="s">
        <v>524</v>
      </c>
      <c r="C54" s="359" t="s">
        <v>46</v>
      </c>
      <c r="D54" s="139">
        <v>451</v>
      </c>
      <c r="E54" s="62"/>
      <c r="F54" s="142">
        <f>D54*E54</f>
        <v>0</v>
      </c>
    </row>
    <row r="55" spans="1:6" s="11" customFormat="1">
      <c r="A55" s="66"/>
      <c r="B55" s="61"/>
      <c r="C55" s="140"/>
      <c r="D55" s="139"/>
      <c r="E55" s="62"/>
      <c r="F55" s="142"/>
    </row>
    <row r="56" spans="1:6" s="11" customFormat="1" ht="57">
      <c r="A56" s="357" t="s">
        <v>126</v>
      </c>
      <c r="B56" s="97" t="s">
        <v>525</v>
      </c>
      <c r="C56" s="359"/>
      <c r="D56" s="360"/>
      <c r="E56" s="361"/>
      <c r="F56" s="362"/>
    </row>
    <row r="57" spans="1:6" s="11" customFormat="1">
      <c r="A57" s="357"/>
      <c r="B57" s="358" t="s">
        <v>526</v>
      </c>
      <c r="C57" s="359" t="s">
        <v>46</v>
      </c>
      <c r="D57" s="139">
        <v>11</v>
      </c>
      <c r="E57" s="363"/>
      <c r="F57" s="362">
        <f>D57*E57</f>
        <v>0</v>
      </c>
    </row>
    <row r="58" spans="1:6" s="11" customFormat="1">
      <c r="A58" s="66"/>
      <c r="B58" s="105"/>
      <c r="C58" s="140"/>
      <c r="D58" s="139"/>
      <c r="E58" s="62"/>
      <c r="F58" s="142"/>
    </row>
    <row r="59" spans="1:6" s="11" customFormat="1" ht="85.5">
      <c r="A59" s="66" t="s">
        <v>576</v>
      </c>
      <c r="B59" s="97" t="s">
        <v>617</v>
      </c>
      <c r="C59" s="140"/>
      <c r="D59" s="139"/>
      <c r="E59" s="62"/>
      <c r="F59" s="142"/>
    </row>
    <row r="60" spans="1:6" s="11" customFormat="1" ht="28.5">
      <c r="A60" s="66"/>
      <c r="B60" s="97" t="s">
        <v>616</v>
      </c>
      <c r="C60" s="140"/>
      <c r="D60" s="139"/>
      <c r="E60" s="62"/>
      <c r="F60" s="142"/>
    </row>
    <row r="61" spans="1:6" s="11" customFormat="1">
      <c r="A61" s="66"/>
      <c r="B61" s="97" t="s">
        <v>441</v>
      </c>
      <c r="C61" s="140" t="s">
        <v>8</v>
      </c>
      <c r="D61" s="139">
        <v>1</v>
      </c>
      <c r="E61" s="62"/>
      <c r="F61" s="142">
        <f t="shared" ref="F61" si="3">D61*E61</f>
        <v>0</v>
      </c>
    </row>
    <row r="62" spans="1:6" s="11" customFormat="1" ht="15.75" thickBot="1">
      <c r="A62" s="237"/>
      <c r="B62" s="335"/>
      <c r="C62" s="234"/>
      <c r="D62" s="336"/>
      <c r="E62" s="253"/>
      <c r="F62" s="337"/>
    </row>
    <row r="63" spans="1:6" s="46" customFormat="1" ht="19.5" thickTop="1">
      <c r="A63" s="64"/>
      <c r="B63" s="230" t="s">
        <v>53</v>
      </c>
      <c r="C63" s="231"/>
      <c r="D63" s="71"/>
      <c r="E63" s="88" t="s">
        <v>0</v>
      </c>
      <c r="F63" s="166">
        <f>SUM(F14:F61)</f>
        <v>0</v>
      </c>
    </row>
    <row r="64" spans="1:6" s="46" customFormat="1" ht="18.75">
      <c r="A64" s="64"/>
      <c r="B64" s="146"/>
      <c r="C64" s="231"/>
      <c r="D64" s="71"/>
      <c r="E64" s="57"/>
      <c r="F64" s="60"/>
    </row>
    <row r="65" spans="1:6" s="72" customFormat="1" ht="16.5" thickBot="1">
      <c r="A65" s="188" t="s">
        <v>54</v>
      </c>
      <c r="B65" s="189" t="s">
        <v>55</v>
      </c>
      <c r="C65" s="188"/>
      <c r="D65" s="190"/>
      <c r="E65" s="190"/>
      <c r="F65" s="189"/>
    </row>
    <row r="66" spans="1:6" s="72" customFormat="1" ht="16.5" thickBot="1">
      <c r="A66" s="226"/>
      <c r="B66" s="227"/>
      <c r="C66" s="228"/>
      <c r="D66" s="191"/>
      <c r="E66" s="191"/>
      <c r="F66" s="192"/>
    </row>
    <row r="67" spans="1:6" s="46" customFormat="1" ht="42.75">
      <c r="A67" s="144" t="s">
        <v>56</v>
      </c>
      <c r="B67" s="97" t="s">
        <v>528</v>
      </c>
      <c r="C67" s="140"/>
      <c r="D67" s="62"/>
      <c r="E67" s="62"/>
      <c r="F67" s="63">
        <f>D67*E67</f>
        <v>0</v>
      </c>
    </row>
    <row r="68" spans="1:6" s="46" customFormat="1" ht="28.5">
      <c r="A68" s="66"/>
      <c r="B68" s="97" t="s">
        <v>527</v>
      </c>
      <c r="C68" s="140"/>
      <c r="D68" s="108"/>
      <c r="E68" s="62"/>
      <c r="F68" s="63"/>
    </row>
    <row r="69" spans="1:6" s="46" customFormat="1">
      <c r="A69" s="66"/>
      <c r="B69" s="151" t="s">
        <v>121</v>
      </c>
      <c r="C69" s="140" t="s">
        <v>52</v>
      </c>
      <c r="D69" s="108">
        <v>10.199999999999999</v>
      </c>
      <c r="E69" s="62"/>
      <c r="F69" s="142">
        <f>D69*E69</f>
        <v>0</v>
      </c>
    </row>
    <row r="70" spans="1:6" s="46" customFormat="1">
      <c r="A70" s="364"/>
      <c r="B70" s="151"/>
      <c r="C70" s="140"/>
      <c r="D70" s="108"/>
      <c r="E70" s="62"/>
      <c r="F70" s="142"/>
    </row>
    <row r="71" spans="1:6" s="46" customFormat="1" ht="85.5">
      <c r="A71" s="66" t="s">
        <v>57</v>
      </c>
      <c r="B71" s="97" t="s">
        <v>530</v>
      </c>
      <c r="C71" s="140"/>
      <c r="D71" s="62"/>
      <c r="E71" s="62"/>
      <c r="F71" s="63">
        <f>D71*E71</f>
        <v>0</v>
      </c>
    </row>
    <row r="72" spans="1:6" s="46" customFormat="1" ht="28.5">
      <c r="A72" s="66"/>
      <c r="B72" s="97" t="s">
        <v>529</v>
      </c>
      <c r="C72" s="140"/>
      <c r="D72" s="108"/>
      <c r="E72" s="62"/>
      <c r="F72" s="63"/>
    </row>
    <row r="73" spans="1:6" s="46" customFormat="1">
      <c r="A73" s="66"/>
      <c r="B73" s="151" t="s">
        <v>121</v>
      </c>
      <c r="C73" s="140" t="s">
        <v>52</v>
      </c>
      <c r="D73" s="108">
        <v>20</v>
      </c>
      <c r="E73" s="62"/>
      <c r="F73" s="142">
        <f>D73*E73</f>
        <v>0</v>
      </c>
    </row>
    <row r="74" spans="1:6" s="46" customFormat="1">
      <c r="A74" s="66"/>
      <c r="B74" s="151"/>
      <c r="C74" s="140"/>
      <c r="D74" s="108"/>
      <c r="E74" s="62"/>
      <c r="F74" s="142"/>
    </row>
    <row r="75" spans="1:6" s="46" customFormat="1" ht="71.25">
      <c r="A75" s="66" t="s">
        <v>58</v>
      </c>
      <c r="B75" s="97" t="s">
        <v>531</v>
      </c>
      <c r="C75" s="140"/>
      <c r="D75" s="62"/>
      <c r="E75" s="62"/>
      <c r="F75" s="63">
        <f>D75*E75</f>
        <v>0</v>
      </c>
    </row>
    <row r="76" spans="1:6" s="46" customFormat="1" ht="28.5">
      <c r="A76" s="66"/>
      <c r="B76" s="97" t="s">
        <v>529</v>
      </c>
      <c r="C76" s="140"/>
      <c r="D76" s="108"/>
      <c r="E76" s="62"/>
      <c r="F76" s="63"/>
    </row>
    <row r="77" spans="1:6" s="46" customFormat="1">
      <c r="A77" s="66"/>
      <c r="B77" s="151" t="s">
        <v>532</v>
      </c>
      <c r="C77" s="140" t="s">
        <v>52</v>
      </c>
      <c r="D77" s="108">
        <v>6</v>
      </c>
      <c r="E77" s="62"/>
      <c r="F77" s="142">
        <f>D77*E77</f>
        <v>0</v>
      </c>
    </row>
    <row r="78" spans="1:6" s="46" customFormat="1">
      <c r="A78" s="66"/>
      <c r="B78" s="151"/>
      <c r="C78" s="140"/>
      <c r="D78" s="108"/>
      <c r="E78" s="62"/>
      <c r="F78" s="142"/>
    </row>
    <row r="79" spans="1:6" s="46" customFormat="1" ht="71.25">
      <c r="A79" s="66" t="s">
        <v>577</v>
      </c>
      <c r="B79" s="97" t="s">
        <v>533</v>
      </c>
      <c r="C79" s="140"/>
      <c r="D79" s="62"/>
      <c r="E79" s="62"/>
      <c r="F79" s="63">
        <f>D79*E79</f>
        <v>0</v>
      </c>
    </row>
    <row r="80" spans="1:6" s="46" customFormat="1">
      <c r="A80" s="66"/>
      <c r="B80" s="151" t="s">
        <v>534</v>
      </c>
      <c r="C80" s="140" t="s">
        <v>52</v>
      </c>
      <c r="D80" s="108">
        <v>6</v>
      </c>
      <c r="E80" s="62"/>
      <c r="F80" s="142">
        <f>D80*E80</f>
        <v>0</v>
      </c>
    </row>
    <row r="81" spans="1:6" s="46" customFormat="1">
      <c r="A81" s="66"/>
      <c r="B81" s="151"/>
      <c r="C81" s="140"/>
      <c r="D81" s="108"/>
      <c r="E81" s="62"/>
      <c r="F81" s="142"/>
    </row>
    <row r="82" spans="1:6" s="46" customFormat="1" ht="42.75">
      <c r="A82" s="66" t="s">
        <v>578</v>
      </c>
      <c r="B82" s="99" t="s">
        <v>442</v>
      </c>
      <c r="C82" s="141"/>
      <c r="D82" s="108"/>
      <c r="E82" s="62"/>
      <c r="F82" s="142"/>
    </row>
    <row r="83" spans="1:6" s="46" customFormat="1" ht="18.75">
      <c r="A83" s="64"/>
      <c r="B83" s="61" t="s">
        <v>130</v>
      </c>
      <c r="C83" s="140" t="s">
        <v>52</v>
      </c>
      <c r="D83" s="108">
        <v>10.199999999999999</v>
      </c>
      <c r="E83" s="62"/>
      <c r="F83" s="142">
        <f>D83*E83</f>
        <v>0</v>
      </c>
    </row>
    <row r="84" spans="1:6" s="46" customFormat="1" ht="18.75">
      <c r="A84" s="64"/>
      <c r="B84" s="61"/>
      <c r="C84" s="140"/>
      <c r="D84" s="108"/>
      <c r="E84" s="62"/>
      <c r="F84" s="142"/>
    </row>
    <row r="85" spans="1:6" s="46" customFormat="1" ht="28.5">
      <c r="A85" s="66" t="s">
        <v>579</v>
      </c>
      <c r="B85" s="61" t="s">
        <v>474</v>
      </c>
      <c r="C85" s="141"/>
      <c r="D85" s="108"/>
      <c r="E85" s="62"/>
      <c r="F85" s="142"/>
    </row>
    <row r="86" spans="1:6" s="46" customFormat="1" ht="18.75">
      <c r="A86" s="64"/>
      <c r="B86" s="61" t="s">
        <v>122</v>
      </c>
      <c r="C86" s="140" t="s">
        <v>46</v>
      </c>
      <c r="D86" s="108">
        <v>42</v>
      </c>
      <c r="E86" s="62"/>
      <c r="F86" s="142">
        <f>D86*E86</f>
        <v>0</v>
      </c>
    </row>
    <row r="87" spans="1:6" s="46" customFormat="1" ht="19.5" thickBot="1">
      <c r="A87" s="67"/>
      <c r="B87" s="232"/>
      <c r="C87" s="233"/>
      <c r="D87" s="68"/>
      <c r="E87" s="69"/>
      <c r="F87" s="70"/>
    </row>
    <row r="88" spans="1:6" s="46" customFormat="1" ht="19.5" thickTop="1">
      <c r="A88" s="64"/>
      <c r="B88" s="230" t="str">
        <f>B65</f>
        <v>ZEMLJANI RADOVI</v>
      </c>
      <c r="C88" s="231"/>
      <c r="D88" s="71"/>
      <c r="E88" s="88" t="s">
        <v>0</v>
      </c>
      <c r="F88" s="166">
        <f>SUM(F67:F87)</f>
        <v>0</v>
      </c>
    </row>
    <row r="89" spans="1:6" s="46" customFormat="1" ht="18.75">
      <c r="A89" s="64"/>
      <c r="B89" s="146"/>
      <c r="C89" s="231"/>
      <c r="D89" s="71"/>
      <c r="E89" s="57"/>
      <c r="F89" s="60"/>
    </row>
    <row r="90" spans="1:6" s="72" customFormat="1" ht="16.5" thickBot="1">
      <c r="A90" s="188" t="s">
        <v>59</v>
      </c>
      <c r="B90" s="189" t="s">
        <v>61</v>
      </c>
      <c r="C90" s="188"/>
      <c r="D90" s="190"/>
      <c r="E90" s="190"/>
      <c r="F90" s="189"/>
    </row>
    <row r="91" spans="1:6" s="72" customFormat="1" ht="16.5" thickBot="1">
      <c r="A91" s="226"/>
      <c r="B91" s="227"/>
      <c r="C91" s="228"/>
      <c r="D91" s="191"/>
      <c r="E91" s="191"/>
      <c r="F91" s="192"/>
    </row>
    <row r="92" spans="1:6" s="72" customFormat="1" ht="15.75">
      <c r="A92" s="235"/>
      <c r="B92" s="153"/>
      <c r="C92" s="236"/>
      <c r="D92" s="152"/>
      <c r="E92" s="152"/>
      <c r="F92" s="153"/>
    </row>
    <row r="93" spans="1:6" s="46" customFormat="1" ht="42.75">
      <c r="A93" s="66" t="s">
        <v>580</v>
      </c>
      <c r="B93" s="97" t="s">
        <v>535</v>
      </c>
      <c r="C93" s="146"/>
      <c r="D93" s="57"/>
      <c r="E93" s="57"/>
      <c r="F93" s="60"/>
    </row>
    <row r="94" spans="1:6" s="46" customFormat="1">
      <c r="A94" s="66"/>
      <c r="B94" s="105" t="s">
        <v>481</v>
      </c>
      <c r="C94" s="140" t="s">
        <v>52</v>
      </c>
      <c r="D94" s="139">
        <v>4</v>
      </c>
      <c r="E94" s="62"/>
      <c r="F94" s="142">
        <f>E94*D94</f>
        <v>0</v>
      </c>
    </row>
    <row r="95" spans="1:6" s="46" customFormat="1">
      <c r="A95" s="66"/>
      <c r="B95" s="65"/>
      <c r="C95" s="140"/>
      <c r="D95" s="139"/>
      <c r="E95" s="62"/>
      <c r="F95" s="142"/>
    </row>
    <row r="96" spans="1:6" s="46" customFormat="1" ht="128.25">
      <c r="A96" s="66" t="s">
        <v>581</v>
      </c>
      <c r="B96" s="74" t="s">
        <v>536</v>
      </c>
      <c r="C96" s="140"/>
      <c r="D96" s="139"/>
      <c r="E96" s="62"/>
      <c r="F96" s="142"/>
    </row>
    <row r="97" spans="1:6" s="46" customFormat="1" ht="18.75">
      <c r="A97" s="64"/>
      <c r="B97" s="101" t="s">
        <v>537</v>
      </c>
      <c r="C97" s="140" t="s">
        <v>46</v>
      </c>
      <c r="D97" s="139">
        <v>223</v>
      </c>
      <c r="E97" s="62"/>
      <c r="F97" s="142">
        <f>D97*E97</f>
        <v>0</v>
      </c>
    </row>
    <row r="98" spans="1:6" s="46" customFormat="1">
      <c r="A98" s="66"/>
      <c r="B98" s="65"/>
      <c r="C98" s="140"/>
      <c r="D98" s="139"/>
      <c r="E98" s="62"/>
      <c r="F98" s="142"/>
    </row>
    <row r="99" spans="1:6" s="46" customFormat="1">
      <c r="A99" s="66" t="s">
        <v>582</v>
      </c>
      <c r="B99" s="105" t="s">
        <v>123</v>
      </c>
      <c r="C99" s="140"/>
      <c r="D99" s="139"/>
      <c r="E99" s="62"/>
      <c r="F99" s="142"/>
    </row>
    <row r="100" spans="1:6" s="46" customFormat="1" ht="85.5">
      <c r="A100" s="66"/>
      <c r="B100" s="105" t="s">
        <v>124</v>
      </c>
      <c r="C100" s="140"/>
      <c r="D100" s="139"/>
      <c r="E100" s="62"/>
      <c r="F100" s="142"/>
    </row>
    <row r="101" spans="1:6" s="46" customFormat="1" ht="71.25">
      <c r="A101" s="66"/>
      <c r="B101" s="105" t="s">
        <v>507</v>
      </c>
      <c r="C101" s="140"/>
      <c r="D101" s="139"/>
      <c r="E101" s="62"/>
      <c r="F101" s="142"/>
    </row>
    <row r="102" spans="1:6" s="46" customFormat="1" ht="171">
      <c r="A102" s="66"/>
      <c r="B102" s="105" t="s">
        <v>612</v>
      </c>
      <c r="C102" s="140"/>
      <c r="D102" s="139"/>
      <c r="E102" s="62"/>
      <c r="F102" s="142"/>
    </row>
    <row r="103" spans="1:6" s="46" customFormat="1">
      <c r="A103" s="66"/>
      <c r="B103" s="105" t="s">
        <v>611</v>
      </c>
      <c r="C103" s="140"/>
      <c r="D103" s="139"/>
      <c r="E103" s="62"/>
      <c r="F103" s="142"/>
    </row>
    <row r="104" spans="1:6" s="46" customFormat="1">
      <c r="A104" s="66"/>
      <c r="B104" s="97" t="s">
        <v>63</v>
      </c>
      <c r="C104" s="140" t="s">
        <v>10</v>
      </c>
      <c r="D104" s="139">
        <v>15.5</v>
      </c>
      <c r="E104" s="62"/>
      <c r="F104" s="142">
        <f>D104*E104</f>
        <v>0</v>
      </c>
    </row>
    <row r="105" spans="1:6" s="46" customFormat="1">
      <c r="A105" s="66"/>
      <c r="B105" s="97"/>
      <c r="C105" s="140"/>
      <c r="D105" s="139"/>
      <c r="E105" s="62"/>
      <c r="F105" s="142"/>
    </row>
    <row r="106" spans="1:6" s="46" customFormat="1" ht="114">
      <c r="A106" s="374" t="s">
        <v>583</v>
      </c>
      <c r="B106" s="376" t="s">
        <v>563</v>
      </c>
      <c r="C106" s="377"/>
      <c r="D106" s="360"/>
      <c r="E106" s="361"/>
      <c r="F106" s="373"/>
    </row>
    <row r="107" spans="1:6" s="46" customFormat="1">
      <c r="A107" s="374"/>
      <c r="B107" s="365" t="s">
        <v>564</v>
      </c>
      <c r="C107" s="366"/>
      <c r="D107" s="360"/>
      <c r="E107" s="361"/>
      <c r="F107" s="362"/>
    </row>
    <row r="108" spans="1:6" s="46" customFormat="1">
      <c r="A108" s="374"/>
      <c r="B108" s="370" t="s">
        <v>560</v>
      </c>
      <c r="C108" s="366" t="s">
        <v>52</v>
      </c>
      <c r="D108" s="360">
        <v>0.8</v>
      </c>
      <c r="E108" s="363"/>
      <c r="F108" s="362">
        <f>E108*D108</f>
        <v>0</v>
      </c>
    </row>
    <row r="109" spans="1:6" s="46" customFormat="1">
      <c r="A109" s="374"/>
      <c r="B109" s="370" t="s">
        <v>561</v>
      </c>
      <c r="C109" s="366" t="s">
        <v>562</v>
      </c>
      <c r="D109" s="360">
        <v>80</v>
      </c>
      <c r="E109" s="363"/>
      <c r="F109" s="362">
        <f>E109*D109</f>
        <v>0</v>
      </c>
    </row>
    <row r="110" spans="1:6" s="46" customFormat="1">
      <c r="A110" s="66"/>
      <c r="B110" s="97"/>
      <c r="C110" s="140"/>
      <c r="D110" s="139"/>
      <c r="E110" s="62"/>
      <c r="F110" s="142"/>
    </row>
    <row r="111" spans="1:6" s="46" customFormat="1" ht="114">
      <c r="A111" s="374" t="s">
        <v>584</v>
      </c>
      <c r="B111" s="376" t="s">
        <v>605</v>
      </c>
      <c r="C111" s="377"/>
      <c r="D111" s="360"/>
      <c r="E111" s="361"/>
      <c r="F111" s="373"/>
    </row>
    <row r="112" spans="1:6" s="46" customFormat="1">
      <c r="A112" s="374"/>
      <c r="B112" s="365" t="s">
        <v>564</v>
      </c>
      <c r="C112" s="366"/>
      <c r="D112" s="360"/>
      <c r="E112" s="361"/>
      <c r="F112" s="362"/>
    </row>
    <row r="113" spans="1:6" s="46" customFormat="1">
      <c r="A113" s="374"/>
      <c r="B113" s="370" t="s">
        <v>560</v>
      </c>
      <c r="C113" s="366" t="s">
        <v>52</v>
      </c>
      <c r="D113" s="360">
        <v>1.2</v>
      </c>
      <c r="E113" s="363"/>
      <c r="F113" s="362">
        <f>E113*D113</f>
        <v>0</v>
      </c>
    </row>
    <row r="114" spans="1:6" s="46" customFormat="1">
      <c r="A114" s="374"/>
      <c r="B114" s="370" t="s">
        <v>561</v>
      </c>
      <c r="C114" s="366" t="s">
        <v>562</v>
      </c>
      <c r="D114" s="360">
        <v>120</v>
      </c>
      <c r="E114" s="363"/>
      <c r="F114" s="362">
        <f>E114*D114</f>
        <v>0</v>
      </c>
    </row>
    <row r="115" spans="1:6" s="72" customFormat="1">
      <c r="A115" s="66"/>
      <c r="B115" s="97"/>
      <c r="C115" s="140"/>
      <c r="D115" s="139"/>
      <c r="E115" s="62"/>
      <c r="F115" s="142"/>
    </row>
    <row r="116" spans="1:6" s="72" customFormat="1" ht="114">
      <c r="A116" s="374" t="s">
        <v>585</v>
      </c>
      <c r="B116" s="376" t="s">
        <v>604</v>
      </c>
      <c r="C116" s="377"/>
      <c r="D116" s="360"/>
      <c r="E116" s="361"/>
      <c r="F116" s="373"/>
    </row>
    <row r="117" spans="1:6" s="72" customFormat="1">
      <c r="A117" s="374"/>
      <c r="B117" s="365" t="s">
        <v>564</v>
      </c>
      <c r="C117" s="366"/>
      <c r="D117" s="360"/>
      <c r="E117" s="361"/>
      <c r="F117" s="362"/>
    </row>
    <row r="118" spans="1:6" s="72" customFormat="1">
      <c r="A118" s="374"/>
      <c r="B118" s="370" t="s">
        <v>560</v>
      </c>
      <c r="C118" s="366" t="s">
        <v>52</v>
      </c>
      <c r="D118" s="360">
        <v>0.7</v>
      </c>
      <c r="E118" s="363"/>
      <c r="F118" s="362">
        <f>E118*D118</f>
        <v>0</v>
      </c>
    </row>
    <row r="119" spans="1:6" s="72" customFormat="1">
      <c r="A119" s="374"/>
      <c r="B119" s="370" t="s">
        <v>561</v>
      </c>
      <c r="C119" s="366" t="s">
        <v>562</v>
      </c>
      <c r="D119" s="360">
        <v>70</v>
      </c>
      <c r="E119" s="363"/>
      <c r="F119" s="362">
        <f>E119*D119</f>
        <v>0</v>
      </c>
    </row>
    <row r="120" spans="1:6" s="72" customFormat="1">
      <c r="A120" s="374"/>
      <c r="B120" s="370"/>
      <c r="C120" s="366"/>
      <c r="D120" s="360"/>
      <c r="E120" s="363"/>
      <c r="F120" s="362"/>
    </row>
    <row r="121" spans="1:6" s="72" customFormat="1" ht="192.75">
      <c r="A121" s="374" t="s">
        <v>586</v>
      </c>
      <c r="B121" s="376" t="s">
        <v>618</v>
      </c>
      <c r="C121" s="400"/>
      <c r="D121" s="401"/>
      <c r="E121" s="403"/>
      <c r="F121" s="404"/>
    </row>
    <row r="122" spans="1:6" s="72" customFormat="1">
      <c r="A122" s="405"/>
      <c r="B122" s="402"/>
      <c r="C122" s="366" t="s">
        <v>8</v>
      </c>
      <c r="D122" s="360">
        <v>1</v>
      </c>
      <c r="E122" s="363"/>
      <c r="F122" s="362">
        <f>E122*D122</f>
        <v>0</v>
      </c>
    </row>
    <row r="123" spans="1:6" s="46" customFormat="1" ht="15.75" thickBot="1">
      <c r="A123" s="237"/>
      <c r="B123" s="193"/>
      <c r="C123" s="237"/>
      <c r="D123" s="69"/>
      <c r="E123" s="69"/>
      <c r="F123" s="70"/>
    </row>
    <row r="124" spans="1:6" s="46" customFormat="1" ht="19.5" thickTop="1">
      <c r="A124" s="64"/>
      <c r="B124" s="230" t="s">
        <v>61</v>
      </c>
      <c r="C124" s="231"/>
      <c r="D124" s="57"/>
      <c r="E124" s="88" t="s">
        <v>0</v>
      </c>
      <c r="F124" s="166">
        <f>SUM(F93:F123)</f>
        <v>0</v>
      </c>
    </row>
    <row r="125" spans="1:6" s="46" customFormat="1" ht="18.75">
      <c r="A125" s="64"/>
      <c r="B125" s="146"/>
      <c r="C125" s="231"/>
      <c r="D125" s="71"/>
      <c r="E125" s="57"/>
      <c r="F125" s="60"/>
    </row>
    <row r="126" spans="1:6" s="46" customFormat="1" ht="16.5" thickBot="1">
      <c r="A126" s="188" t="s">
        <v>60</v>
      </c>
      <c r="B126" s="189" t="s">
        <v>65</v>
      </c>
      <c r="C126" s="188"/>
      <c r="D126" s="190"/>
      <c r="E126" s="190"/>
      <c r="F126" s="189"/>
    </row>
    <row r="127" spans="1:6" s="46" customFormat="1" ht="16.5" thickBot="1">
      <c r="A127" s="226"/>
      <c r="B127" s="227"/>
      <c r="C127" s="228"/>
      <c r="D127" s="191"/>
      <c r="E127" s="191"/>
      <c r="F127" s="192"/>
    </row>
    <row r="128" spans="1:6" s="46" customFormat="1" ht="12.75">
      <c r="A128" s="102"/>
      <c r="B128" s="102"/>
      <c r="C128" s="102"/>
      <c r="D128" s="102"/>
      <c r="E128" s="102"/>
      <c r="F128" s="102"/>
    </row>
    <row r="129" spans="1:6" s="46" customFormat="1">
      <c r="A129" s="148"/>
      <c r="B129" s="99"/>
      <c r="C129" s="158"/>
      <c r="D129" s="158"/>
      <c r="E129" s="159"/>
      <c r="F129" s="160"/>
    </row>
    <row r="130" spans="1:6" s="46" customFormat="1" ht="57">
      <c r="A130" s="148" t="s">
        <v>62</v>
      </c>
      <c r="B130" s="99" t="s">
        <v>450</v>
      </c>
      <c r="C130" s="148"/>
      <c r="D130" s="158"/>
      <c r="E130" s="159"/>
      <c r="F130" s="160"/>
    </row>
    <row r="131" spans="1:6" s="46" customFormat="1" ht="28.5">
      <c r="A131" s="148"/>
      <c r="B131" s="99" t="s">
        <v>66</v>
      </c>
      <c r="C131" s="148"/>
      <c r="D131" s="158"/>
      <c r="E131" s="159"/>
      <c r="F131" s="160"/>
    </row>
    <row r="132" spans="1:6" s="46" customFormat="1" ht="28.5">
      <c r="A132" s="98"/>
      <c r="B132" s="99" t="s">
        <v>67</v>
      </c>
      <c r="C132" s="148"/>
      <c r="D132" s="158"/>
      <c r="E132" s="159"/>
      <c r="F132" s="160"/>
    </row>
    <row r="133" spans="1:6" s="46" customFormat="1" ht="100.5">
      <c r="A133" s="98"/>
      <c r="B133" s="99" t="s">
        <v>452</v>
      </c>
      <c r="C133" s="148"/>
      <c r="D133" s="158"/>
      <c r="E133" s="159"/>
      <c r="F133" s="160"/>
    </row>
    <row r="134" spans="1:6" s="46" customFormat="1" ht="57">
      <c r="A134" s="98"/>
      <c r="B134" s="99" t="s">
        <v>155</v>
      </c>
      <c r="C134" s="148"/>
      <c r="D134" s="158"/>
      <c r="E134" s="159"/>
      <c r="F134" s="160"/>
    </row>
    <row r="135" spans="1:6" s="46" customFormat="1" ht="71.25">
      <c r="A135" s="148"/>
      <c r="B135" s="99" t="s">
        <v>131</v>
      </c>
      <c r="C135" s="148"/>
      <c r="D135" s="158"/>
      <c r="E135" s="159"/>
      <c r="F135" s="160"/>
    </row>
    <row r="136" spans="1:6" s="46" customFormat="1" ht="114">
      <c r="A136" s="98"/>
      <c r="B136" s="99" t="s">
        <v>538</v>
      </c>
      <c r="C136" s="148"/>
      <c r="D136" s="158"/>
      <c r="E136" s="159"/>
      <c r="F136" s="160"/>
    </row>
    <row r="137" spans="1:6" s="46" customFormat="1" ht="57">
      <c r="A137" s="98"/>
      <c r="B137" s="99" t="s">
        <v>508</v>
      </c>
      <c r="C137" s="148"/>
      <c r="D137" s="158"/>
      <c r="E137" s="159"/>
      <c r="F137" s="160"/>
    </row>
    <row r="138" spans="1:6" s="46" customFormat="1" ht="57">
      <c r="A138" s="98"/>
      <c r="B138" s="99" t="s">
        <v>68</v>
      </c>
      <c r="C138" s="148"/>
      <c r="D138" s="158"/>
      <c r="E138" s="159"/>
      <c r="F138" s="160"/>
    </row>
    <row r="139" spans="1:6" s="46" customFormat="1" ht="128.25">
      <c r="A139" s="98"/>
      <c r="B139" s="99" t="s">
        <v>340</v>
      </c>
      <c r="C139" s="148"/>
      <c r="D139" s="158"/>
      <c r="E139" s="159"/>
      <c r="F139" s="160"/>
    </row>
    <row r="140" spans="1:6" s="46" customFormat="1" ht="199.5">
      <c r="A140" s="98"/>
      <c r="B140" s="99" t="s">
        <v>451</v>
      </c>
      <c r="C140" s="148"/>
      <c r="D140" s="158"/>
      <c r="E140" s="159"/>
      <c r="F140" s="160"/>
    </row>
    <row r="141" spans="1:6" s="46" customFormat="1" ht="174">
      <c r="A141" s="98"/>
      <c r="B141" s="161" t="s">
        <v>453</v>
      </c>
      <c r="C141" s="148"/>
      <c r="D141" s="158"/>
      <c r="E141" s="159"/>
      <c r="F141" s="160"/>
    </row>
    <row r="142" spans="1:6" s="46" customFormat="1" ht="156.75">
      <c r="A142" s="98"/>
      <c r="B142" s="161" t="s">
        <v>341</v>
      </c>
      <c r="C142" s="148"/>
      <c r="D142" s="158"/>
      <c r="E142" s="159"/>
      <c r="F142" s="160"/>
    </row>
    <row r="143" spans="1:6" s="46" customFormat="1" ht="75">
      <c r="A143" s="98"/>
      <c r="B143" s="162" t="s">
        <v>112</v>
      </c>
      <c r="C143" s="148"/>
      <c r="D143" s="158"/>
      <c r="E143" s="163"/>
      <c r="F143" s="160"/>
    </row>
    <row r="144" spans="1:6" s="46" customFormat="1" ht="199.5">
      <c r="A144" s="148" t="s">
        <v>587</v>
      </c>
      <c r="B144" s="99" t="s">
        <v>619</v>
      </c>
      <c r="C144" s="149"/>
      <c r="D144" s="157"/>
      <c r="E144" s="157"/>
      <c r="F144" s="157"/>
    </row>
    <row r="145" spans="1:6" s="46" customFormat="1" ht="256.5">
      <c r="A145" s="148" t="s">
        <v>588</v>
      </c>
      <c r="B145" s="154" t="s">
        <v>539</v>
      </c>
      <c r="C145" s="157"/>
      <c r="D145" s="157"/>
      <c r="E145" s="157"/>
      <c r="F145" s="157"/>
    </row>
    <row r="146" spans="1:6" s="46" customFormat="1" ht="157.5">
      <c r="A146" s="148" t="s">
        <v>589</v>
      </c>
      <c r="B146" s="155" t="s">
        <v>475</v>
      </c>
      <c r="C146" s="149"/>
      <c r="D146" s="157"/>
      <c r="E146" s="157"/>
      <c r="F146" s="157"/>
    </row>
    <row r="147" spans="1:6" s="46" customFormat="1">
      <c r="A147" s="148"/>
      <c r="B147" s="155" t="s">
        <v>590</v>
      </c>
      <c r="C147" s="149" t="s">
        <v>46</v>
      </c>
      <c r="D147" s="255">
        <v>223</v>
      </c>
      <c r="E147" s="255"/>
      <c r="F147" s="256">
        <f t="shared" ref="F147:F151" si="4">D147*E147</f>
        <v>0</v>
      </c>
    </row>
    <row r="148" spans="1:6" s="46" customFormat="1">
      <c r="A148" s="156"/>
      <c r="B148" s="155" t="s">
        <v>591</v>
      </c>
      <c r="C148" s="149" t="s">
        <v>46</v>
      </c>
      <c r="D148" s="255">
        <v>16.149999999999999</v>
      </c>
      <c r="E148" s="255"/>
      <c r="F148" s="256">
        <f t="shared" si="4"/>
        <v>0</v>
      </c>
    </row>
    <row r="149" spans="1:6" s="46" customFormat="1">
      <c r="A149" s="156"/>
      <c r="B149" s="155" t="s">
        <v>592</v>
      </c>
      <c r="C149" s="149" t="s">
        <v>46</v>
      </c>
      <c r="D149" s="255">
        <v>15</v>
      </c>
      <c r="E149" s="255"/>
      <c r="F149" s="256">
        <f t="shared" si="4"/>
        <v>0</v>
      </c>
    </row>
    <row r="150" spans="1:6" s="46" customFormat="1" ht="29.25">
      <c r="A150" s="156"/>
      <c r="B150" s="155" t="s">
        <v>454</v>
      </c>
      <c r="C150" s="149" t="s">
        <v>46</v>
      </c>
      <c r="D150" s="255">
        <v>249</v>
      </c>
      <c r="E150" s="255"/>
      <c r="F150" s="256">
        <f t="shared" si="4"/>
        <v>0</v>
      </c>
    </row>
    <row r="151" spans="1:6" s="46" customFormat="1" ht="29.25">
      <c r="A151" s="156"/>
      <c r="B151" s="155" t="s">
        <v>455</v>
      </c>
      <c r="C151" s="149" t="s">
        <v>46</v>
      </c>
      <c r="D151" s="255">
        <v>16.149999999999999</v>
      </c>
      <c r="E151" s="255"/>
      <c r="F151" s="256">
        <f t="shared" si="4"/>
        <v>0</v>
      </c>
    </row>
    <row r="152" spans="1:6" s="46" customFormat="1">
      <c r="A152" s="156"/>
      <c r="B152" s="155"/>
      <c r="C152" s="149"/>
      <c r="D152" s="157"/>
      <c r="E152" s="157"/>
      <c r="F152" s="142"/>
    </row>
    <row r="153" spans="1:6" s="46" customFormat="1" ht="16.5" thickBot="1">
      <c r="A153" s="238"/>
      <c r="B153" s="78"/>
      <c r="C153" s="239"/>
      <c r="D153" s="77"/>
      <c r="E153" s="77"/>
      <c r="F153" s="78"/>
    </row>
    <row r="154" spans="1:6" s="46" customFormat="1" ht="19.5" thickTop="1">
      <c r="A154" s="64"/>
      <c r="B154" s="230" t="s">
        <v>69</v>
      </c>
      <c r="C154" s="231"/>
      <c r="D154" s="71"/>
      <c r="E154" s="88" t="s">
        <v>0</v>
      </c>
      <c r="F154" s="166">
        <f>SUM(F130:F153)</f>
        <v>0</v>
      </c>
    </row>
    <row r="155" spans="1:6" s="46" customFormat="1" ht="18.75">
      <c r="A155" s="64"/>
      <c r="B155" s="146"/>
      <c r="C155" s="231"/>
      <c r="D155" s="71"/>
      <c r="E155" s="57"/>
      <c r="F155" s="60"/>
    </row>
    <row r="156" spans="1:6" s="46" customFormat="1" ht="16.5" thickBot="1">
      <c r="A156" s="188" t="s">
        <v>64</v>
      </c>
      <c r="B156" s="189" t="s">
        <v>71</v>
      </c>
      <c r="C156" s="188"/>
      <c r="D156" s="190"/>
      <c r="E156" s="190"/>
      <c r="F156" s="189"/>
    </row>
    <row r="157" spans="1:6" s="46" customFormat="1" ht="16.5" thickBot="1">
      <c r="A157" s="226"/>
      <c r="B157" s="227"/>
      <c r="C157" s="228"/>
      <c r="D157" s="191"/>
      <c r="E157" s="191"/>
      <c r="F157" s="192"/>
    </row>
    <row r="158" spans="1:6" s="46" customFormat="1" ht="18.75">
      <c r="A158" s="64"/>
      <c r="B158" s="76"/>
      <c r="C158" s="140"/>
      <c r="D158" s="57"/>
      <c r="E158" s="57"/>
      <c r="F158" s="60"/>
    </row>
    <row r="159" spans="1:6" s="46" customFormat="1" ht="28.5">
      <c r="A159" s="66" t="s">
        <v>127</v>
      </c>
      <c r="B159" s="65" t="s">
        <v>72</v>
      </c>
      <c r="C159" s="66"/>
      <c r="D159" s="139"/>
      <c r="E159" s="62"/>
      <c r="F159" s="142"/>
    </row>
    <row r="160" spans="1:6" s="46" customFormat="1" ht="42.75">
      <c r="A160" s="66"/>
      <c r="B160" s="65" t="s">
        <v>336</v>
      </c>
      <c r="C160" s="66"/>
      <c r="D160" s="139"/>
      <c r="E160" s="62"/>
      <c r="F160" s="142"/>
    </row>
    <row r="161" spans="1:6" s="46" customFormat="1">
      <c r="A161" s="66"/>
      <c r="B161" s="65" t="s">
        <v>73</v>
      </c>
      <c r="C161" s="140" t="s">
        <v>46</v>
      </c>
      <c r="D161" s="139">
        <v>16.149999999999999</v>
      </c>
      <c r="E161" s="62"/>
      <c r="F161" s="142">
        <f>D161*E161</f>
        <v>0</v>
      </c>
    </row>
    <row r="162" spans="1:6" s="46" customFormat="1" ht="18.75">
      <c r="A162" s="64"/>
      <c r="B162" s="164"/>
      <c r="C162" s="148"/>
      <c r="D162" s="159"/>
      <c r="E162" s="159"/>
      <c r="F162" s="160"/>
    </row>
    <row r="163" spans="1:6" s="46" customFormat="1" ht="28.5">
      <c r="A163" s="324" t="s">
        <v>593</v>
      </c>
      <c r="B163" s="167" t="s">
        <v>498</v>
      </c>
      <c r="C163" s="324"/>
      <c r="D163" s="325"/>
      <c r="E163" s="325"/>
      <c r="F163" s="326"/>
    </row>
    <row r="164" spans="1:6" s="46" customFormat="1" ht="28.5">
      <c r="A164" s="324"/>
      <c r="B164" s="167" t="s">
        <v>493</v>
      </c>
      <c r="C164" s="324"/>
      <c r="D164" s="325"/>
      <c r="E164" s="325"/>
      <c r="F164" s="326"/>
    </row>
    <row r="165" spans="1:6" s="46" customFormat="1" ht="42.75">
      <c r="A165" s="324"/>
      <c r="B165" s="167" t="s">
        <v>494</v>
      </c>
      <c r="C165" s="324"/>
      <c r="D165" s="325"/>
      <c r="E165" s="325"/>
      <c r="F165" s="326"/>
    </row>
    <row r="166" spans="1:6" s="46" customFormat="1" ht="42.75">
      <c r="A166" s="324"/>
      <c r="B166" s="167" t="s">
        <v>495</v>
      </c>
      <c r="C166" s="324"/>
      <c r="D166" s="325"/>
      <c r="E166" s="325"/>
      <c r="F166" s="326"/>
    </row>
    <row r="167" spans="1:6" s="46" customFormat="1" ht="28.5">
      <c r="A167" s="324"/>
      <c r="B167" s="167" t="s">
        <v>92</v>
      </c>
      <c r="C167" s="324"/>
      <c r="D167" s="325"/>
      <c r="E167" s="325"/>
      <c r="F167" s="326"/>
    </row>
    <row r="168" spans="1:6" s="46" customFormat="1">
      <c r="A168" s="324"/>
      <c r="B168" s="167" t="s">
        <v>496</v>
      </c>
      <c r="C168" s="327"/>
      <c r="D168" s="325"/>
      <c r="E168" s="325"/>
      <c r="F168" s="326"/>
    </row>
    <row r="169" spans="1:6" s="46" customFormat="1" ht="16.5">
      <c r="A169" s="324"/>
      <c r="B169" s="167" t="s">
        <v>497</v>
      </c>
      <c r="C169" s="324"/>
      <c r="D169" s="325"/>
      <c r="E169" s="325"/>
      <c r="F169" s="326"/>
    </row>
    <row r="170" spans="1:6" s="46" customFormat="1">
      <c r="A170" s="324"/>
      <c r="B170" s="178" t="s">
        <v>499</v>
      </c>
      <c r="C170" s="174" t="s">
        <v>10</v>
      </c>
      <c r="D170" s="62">
        <v>2.5</v>
      </c>
      <c r="E170" s="62"/>
      <c r="F170" s="63">
        <f t="shared" ref="F170:F171" si="5">D170*E170</f>
        <v>0</v>
      </c>
    </row>
    <row r="171" spans="1:6" s="46" customFormat="1">
      <c r="A171" s="324"/>
      <c r="B171" s="178" t="s">
        <v>94</v>
      </c>
      <c r="C171" s="140" t="s">
        <v>46</v>
      </c>
      <c r="D171" s="62">
        <v>2.5</v>
      </c>
      <c r="E171" s="62"/>
      <c r="F171" s="63">
        <f t="shared" si="5"/>
        <v>0</v>
      </c>
    </row>
    <row r="172" spans="1:6" s="46" customFormat="1" ht="19.5" thickBot="1">
      <c r="A172" s="67"/>
      <c r="B172" s="232"/>
      <c r="C172" s="233"/>
      <c r="D172" s="68"/>
      <c r="E172" s="69"/>
      <c r="F172" s="70"/>
    </row>
    <row r="173" spans="1:6" s="46" customFormat="1" ht="19.5" thickTop="1">
      <c r="A173" s="64"/>
      <c r="B173" s="230" t="s">
        <v>74</v>
      </c>
      <c r="C173" s="231"/>
      <c r="D173" s="71"/>
      <c r="E173" s="88" t="s">
        <v>0</v>
      </c>
      <c r="F173" s="166">
        <f>SUM(F159:F172)</f>
        <v>0</v>
      </c>
    </row>
    <row r="174" spans="1:6" s="46" customFormat="1" ht="18.75">
      <c r="A174" s="64"/>
      <c r="B174" s="146"/>
      <c r="C174" s="231"/>
      <c r="D174" s="71"/>
      <c r="E174" s="57"/>
      <c r="F174" s="60"/>
    </row>
    <row r="175" spans="1:6" s="46" customFormat="1" ht="16.5" thickBot="1">
      <c r="A175" s="188" t="s">
        <v>70</v>
      </c>
      <c r="B175" s="436" t="s">
        <v>76</v>
      </c>
      <c r="C175" s="436"/>
      <c r="D175" s="190"/>
      <c r="E175" s="190"/>
      <c r="F175" s="189"/>
    </row>
    <row r="176" spans="1:6" s="46" customFormat="1" ht="16.5" thickBot="1">
      <c r="A176" s="226"/>
      <c r="B176" s="227"/>
      <c r="C176" s="228"/>
      <c r="D176" s="191"/>
      <c r="E176" s="191"/>
      <c r="F176" s="192"/>
    </row>
    <row r="177" spans="1:6" s="46" customFormat="1">
      <c r="A177" s="66"/>
      <c r="B177" s="73"/>
      <c r="C177" s="66"/>
      <c r="D177" s="57"/>
      <c r="E177" s="57"/>
      <c r="F177" s="60"/>
    </row>
    <row r="178" spans="1:6" s="46" customFormat="1" ht="30">
      <c r="A178" s="66" t="s">
        <v>594</v>
      </c>
      <c r="B178" s="194" t="s">
        <v>540</v>
      </c>
      <c r="C178" s="146"/>
      <c r="D178" s="75"/>
      <c r="E178" s="57"/>
      <c r="F178" s="60"/>
    </row>
    <row r="179" spans="1:6" s="46" customFormat="1" ht="30">
      <c r="A179" s="66"/>
      <c r="B179" s="196" t="s">
        <v>78</v>
      </c>
      <c r="C179" s="195"/>
      <c r="D179" s="195"/>
      <c r="E179" s="195"/>
      <c r="F179" s="195"/>
    </row>
    <row r="180" spans="1:6" s="46" customFormat="1" ht="105">
      <c r="A180" s="66"/>
      <c r="B180" s="196" t="s">
        <v>541</v>
      </c>
      <c r="C180" s="195"/>
      <c r="D180" s="195"/>
      <c r="E180" s="195"/>
      <c r="F180" s="195"/>
    </row>
    <row r="181" spans="1:6" s="46" customFormat="1" ht="90">
      <c r="A181" s="66"/>
      <c r="B181" s="197" t="s">
        <v>79</v>
      </c>
      <c r="C181" s="198"/>
      <c r="D181" s="198"/>
      <c r="E181" s="198"/>
      <c r="F181" s="198"/>
    </row>
    <row r="182" spans="1:6" s="46" customFormat="1" ht="45">
      <c r="A182" s="66"/>
      <c r="B182" s="197" t="s">
        <v>456</v>
      </c>
      <c r="C182" s="198"/>
      <c r="D182" s="198"/>
      <c r="E182" s="198"/>
      <c r="F182" s="198"/>
    </row>
    <row r="183" spans="1:6" s="46" customFormat="1" ht="60">
      <c r="A183" s="66"/>
      <c r="B183" s="197" t="s">
        <v>80</v>
      </c>
      <c r="C183" s="198"/>
      <c r="D183" s="198"/>
      <c r="E183" s="198"/>
      <c r="F183" s="198"/>
    </row>
    <row r="184" spans="1:6" s="46" customFormat="1">
      <c r="A184" s="66"/>
      <c r="B184" s="197" t="s">
        <v>542</v>
      </c>
      <c r="C184" s="198"/>
      <c r="D184" s="198"/>
      <c r="E184" s="198"/>
      <c r="F184" s="198"/>
    </row>
    <row r="185" spans="1:6" s="46" customFormat="1" ht="45">
      <c r="A185" s="66"/>
      <c r="B185" s="197" t="s">
        <v>81</v>
      </c>
      <c r="C185" s="198"/>
      <c r="D185" s="198"/>
      <c r="E185" s="198"/>
      <c r="F185" s="198"/>
    </row>
    <row r="186" spans="1:6" s="46" customFormat="1" ht="30">
      <c r="A186" s="66"/>
      <c r="B186" s="171" t="s">
        <v>82</v>
      </c>
      <c r="C186" s="172"/>
      <c r="D186" s="172"/>
      <c r="E186" s="172"/>
      <c r="F186" s="172"/>
    </row>
    <row r="187" spans="1:6" s="46" customFormat="1" ht="30">
      <c r="A187" s="66"/>
      <c r="B187" s="194" t="s">
        <v>83</v>
      </c>
      <c r="C187" s="146"/>
      <c r="D187" s="75"/>
      <c r="E187" s="57"/>
      <c r="F187" s="60"/>
    </row>
    <row r="188" spans="1:6" s="46" customFormat="1">
      <c r="A188" s="66"/>
      <c r="B188" s="194" t="s">
        <v>84</v>
      </c>
      <c r="C188" s="146"/>
      <c r="D188" s="75"/>
      <c r="E188" s="57"/>
      <c r="F188" s="60"/>
    </row>
    <row r="189" spans="1:6" s="46" customFormat="1">
      <c r="A189" s="66"/>
      <c r="B189" s="194"/>
      <c r="C189" s="146"/>
      <c r="D189" s="75"/>
      <c r="E189" s="57"/>
      <c r="F189" s="60"/>
    </row>
    <row r="190" spans="1:6" s="46" customFormat="1" ht="28.5">
      <c r="A190" s="66" t="s">
        <v>595</v>
      </c>
      <c r="B190" s="61" t="s">
        <v>620</v>
      </c>
      <c r="C190" s="146"/>
      <c r="D190" s="173"/>
      <c r="E190" s="57"/>
      <c r="F190" s="60"/>
    </row>
    <row r="191" spans="1:6" s="46" customFormat="1">
      <c r="A191" s="66"/>
      <c r="B191" s="61" t="s">
        <v>543</v>
      </c>
      <c r="C191" s="66" t="s">
        <v>1</v>
      </c>
      <c r="D191" s="57">
        <v>1</v>
      </c>
      <c r="E191" s="57"/>
      <c r="F191" s="60">
        <f>E191*D191</f>
        <v>0</v>
      </c>
    </row>
    <row r="192" spans="1:6" s="46" customFormat="1">
      <c r="A192" s="66"/>
      <c r="B192" s="61"/>
      <c r="C192" s="146"/>
      <c r="D192" s="57"/>
      <c r="E192" s="57"/>
      <c r="F192" s="60"/>
    </row>
    <row r="193" spans="1:6" s="46" customFormat="1">
      <c r="A193" s="66" t="s">
        <v>596</v>
      </c>
      <c r="B193" s="61" t="s">
        <v>457</v>
      </c>
      <c r="C193" s="146"/>
      <c r="D193" s="57"/>
      <c r="E193" s="57"/>
      <c r="F193" s="60"/>
    </row>
    <row r="194" spans="1:6" s="46" customFormat="1" ht="28.5">
      <c r="A194" s="66"/>
      <c r="B194" s="61" t="s">
        <v>544</v>
      </c>
      <c r="C194" s="66" t="s">
        <v>1</v>
      </c>
      <c r="D194" s="57">
        <v>1</v>
      </c>
      <c r="E194" s="57"/>
      <c r="F194" s="60">
        <f>E194*D194</f>
        <v>0</v>
      </c>
    </row>
    <row r="195" spans="1:6" s="46" customFormat="1">
      <c r="A195" s="66"/>
      <c r="B195" s="61"/>
      <c r="C195" s="66"/>
      <c r="D195" s="57"/>
      <c r="E195" s="57"/>
      <c r="F195" s="60"/>
    </row>
    <row r="196" spans="1:6" s="46" customFormat="1" ht="28.5">
      <c r="A196" s="66" t="s">
        <v>597</v>
      </c>
      <c r="B196" s="61" t="s">
        <v>570</v>
      </c>
      <c r="C196" s="146"/>
      <c r="D196" s="57"/>
      <c r="E196" s="57"/>
      <c r="F196" s="60"/>
    </row>
    <row r="197" spans="1:6" s="46" customFormat="1">
      <c r="A197" s="66"/>
      <c r="B197" s="61" t="s">
        <v>571</v>
      </c>
      <c r="C197" s="66" t="s">
        <v>1</v>
      </c>
      <c r="D197" s="57">
        <v>1</v>
      </c>
      <c r="E197" s="57"/>
      <c r="F197" s="60">
        <f>E197*D197</f>
        <v>0</v>
      </c>
    </row>
    <row r="198" spans="1:6" s="46" customFormat="1">
      <c r="A198" s="66"/>
      <c r="B198" s="61"/>
      <c r="C198" s="66"/>
      <c r="D198" s="57"/>
      <c r="E198" s="57"/>
      <c r="F198" s="60"/>
    </row>
    <row r="199" spans="1:6" s="46" customFormat="1">
      <c r="A199" s="66"/>
      <c r="B199" s="61" t="s">
        <v>572</v>
      </c>
      <c r="C199" s="66" t="s">
        <v>1</v>
      </c>
      <c r="D199" s="57">
        <v>1</v>
      </c>
      <c r="E199" s="57"/>
      <c r="F199" s="60">
        <f>E199*D199</f>
        <v>0</v>
      </c>
    </row>
    <row r="200" spans="1:6" s="46" customFormat="1">
      <c r="A200" s="66"/>
      <c r="B200" s="61"/>
      <c r="C200" s="66"/>
      <c r="D200" s="57"/>
      <c r="E200" s="57"/>
      <c r="F200" s="60"/>
    </row>
    <row r="201" spans="1:6" s="46" customFormat="1">
      <c r="A201" s="66"/>
      <c r="B201" s="61"/>
      <c r="C201" s="66"/>
      <c r="D201" s="57"/>
      <c r="E201" s="57"/>
      <c r="F201" s="60"/>
    </row>
    <row r="202" spans="1:6" s="46" customFormat="1">
      <c r="A202" s="66" t="s">
        <v>598</v>
      </c>
      <c r="B202" s="61" t="s">
        <v>545</v>
      </c>
      <c r="C202" s="146"/>
      <c r="D202" s="57"/>
      <c r="E202" s="57"/>
      <c r="F202" s="60"/>
    </row>
    <row r="203" spans="1:6" s="46" customFormat="1" ht="57">
      <c r="A203" s="66"/>
      <c r="B203" s="61" t="s">
        <v>546</v>
      </c>
      <c r="C203" s="66" t="s">
        <v>1</v>
      </c>
      <c r="D203" s="57">
        <v>2</v>
      </c>
      <c r="E203" s="57"/>
      <c r="F203" s="60">
        <f>E203*D203</f>
        <v>0</v>
      </c>
    </row>
    <row r="204" spans="1:6" s="46" customFormat="1" ht="19.5" thickBot="1">
      <c r="A204" s="67"/>
      <c r="B204" s="232"/>
      <c r="C204" s="233"/>
      <c r="D204" s="68"/>
      <c r="E204" s="69"/>
      <c r="F204" s="70"/>
    </row>
    <row r="205" spans="1:6" s="46" customFormat="1" ht="19.5" thickTop="1">
      <c r="A205" s="64"/>
      <c r="B205" s="230" t="s">
        <v>76</v>
      </c>
      <c r="C205" s="231"/>
      <c r="D205" s="71"/>
      <c r="E205" s="88" t="s">
        <v>0</v>
      </c>
      <c r="F205" s="166">
        <f>SUM(F179:F204)</f>
        <v>0</v>
      </c>
    </row>
    <row r="206" spans="1:6" s="46" customFormat="1" ht="18.75">
      <c r="A206" s="64"/>
      <c r="B206" s="230"/>
      <c r="C206" s="231"/>
      <c r="D206" s="71"/>
      <c r="E206" s="88"/>
      <c r="F206" s="60"/>
    </row>
    <row r="207" spans="1:6" s="46" customFormat="1" ht="16.5" thickBot="1">
      <c r="A207" s="188" t="s">
        <v>75</v>
      </c>
      <c r="B207" s="436" t="s">
        <v>443</v>
      </c>
      <c r="C207" s="436"/>
      <c r="D207" s="190"/>
      <c r="E207" s="190"/>
      <c r="F207" s="189"/>
    </row>
    <row r="208" spans="1:6" s="46" customFormat="1" ht="16.5" thickBot="1">
      <c r="A208" s="226"/>
      <c r="B208" s="227"/>
      <c r="C208" s="228"/>
      <c r="D208" s="191"/>
      <c r="E208" s="191"/>
      <c r="F208" s="192"/>
    </row>
    <row r="209" spans="1:6" s="46" customFormat="1" ht="15.75">
      <c r="A209" s="235"/>
      <c r="B209" s="153"/>
      <c r="C209" s="236"/>
      <c r="D209" s="152"/>
      <c r="E209" s="152"/>
      <c r="F209" s="153"/>
    </row>
    <row r="210" spans="1:6" s="46" customFormat="1" ht="57">
      <c r="A210" s="66" t="s">
        <v>77</v>
      </c>
      <c r="B210" s="168" t="s">
        <v>547</v>
      </c>
      <c r="C210" s="146"/>
      <c r="D210" s="57"/>
      <c r="E210" s="57"/>
      <c r="F210" s="60"/>
    </row>
    <row r="211" spans="1:6" s="46" customFormat="1" ht="85.5">
      <c r="A211" s="66"/>
      <c r="B211" s="168" t="s">
        <v>458</v>
      </c>
      <c r="C211" s="140"/>
      <c r="D211" s="139"/>
      <c r="E211" s="62"/>
      <c r="F211" s="142"/>
    </row>
    <row r="212" spans="1:6" s="46" customFormat="1">
      <c r="A212" s="66"/>
      <c r="B212" s="165" t="s">
        <v>459</v>
      </c>
      <c r="C212" s="140" t="s">
        <v>46</v>
      </c>
      <c r="D212" s="139">
        <v>115</v>
      </c>
      <c r="E212" s="62"/>
      <c r="F212" s="142">
        <f>E212*D212</f>
        <v>0</v>
      </c>
    </row>
    <row r="213" spans="1:6" s="46" customFormat="1">
      <c r="A213" s="66"/>
      <c r="B213" s="165" t="s">
        <v>460</v>
      </c>
      <c r="C213" s="140" t="s">
        <v>10</v>
      </c>
      <c r="D213" s="139">
        <v>65</v>
      </c>
      <c r="E213" s="62"/>
      <c r="F213" s="142">
        <f>E213*D213</f>
        <v>0</v>
      </c>
    </row>
    <row r="214" spans="1:6" s="46" customFormat="1">
      <c r="A214" s="66"/>
      <c r="B214" s="180"/>
      <c r="C214" s="174"/>
      <c r="D214" s="62"/>
      <c r="E214" s="62"/>
      <c r="F214" s="63"/>
    </row>
    <row r="215" spans="1:6" s="46" customFormat="1" ht="28.5">
      <c r="A215" s="66" t="s">
        <v>599</v>
      </c>
      <c r="B215" s="168" t="s">
        <v>548</v>
      </c>
      <c r="C215" s="146"/>
      <c r="D215" s="57"/>
      <c r="E215" s="57"/>
      <c r="F215" s="60"/>
    </row>
    <row r="216" spans="1:6" s="46" customFormat="1" ht="85.5">
      <c r="A216" s="66"/>
      <c r="B216" s="168" t="s">
        <v>613</v>
      </c>
      <c r="C216" s="140"/>
      <c r="D216" s="139"/>
      <c r="E216" s="62"/>
      <c r="F216" s="142"/>
    </row>
    <row r="217" spans="1:6" s="46" customFormat="1">
      <c r="A217" s="66"/>
      <c r="B217" s="165" t="s">
        <v>459</v>
      </c>
      <c r="C217" s="140" t="s">
        <v>46</v>
      </c>
      <c r="D217" s="139">
        <v>26</v>
      </c>
      <c r="E217" s="62"/>
      <c r="F217" s="142">
        <f>E217*D217</f>
        <v>0</v>
      </c>
    </row>
    <row r="218" spans="1:6" s="46" customFormat="1" ht="15.75" thickBot="1">
      <c r="A218" s="237"/>
      <c r="B218" s="107"/>
      <c r="C218" s="237"/>
      <c r="D218" s="69"/>
      <c r="E218" s="69"/>
      <c r="F218" s="70"/>
    </row>
    <row r="219" spans="1:6" s="46" customFormat="1" ht="19.5" thickTop="1">
      <c r="A219" s="64"/>
      <c r="B219" s="230" t="str">
        <f>B207</f>
        <v>KERAMIČARSKI RADOVI</v>
      </c>
      <c r="C219" s="231"/>
      <c r="D219" s="57"/>
      <c r="E219" s="88" t="s">
        <v>0</v>
      </c>
      <c r="F219" s="166">
        <f>SUM(F210:F218)</f>
        <v>0</v>
      </c>
    </row>
    <row r="220" spans="1:6" s="46" customFormat="1" ht="18.75">
      <c r="A220" s="64"/>
      <c r="B220" s="230"/>
      <c r="C220" s="231"/>
      <c r="D220" s="71"/>
      <c r="E220" s="88"/>
      <c r="F220" s="60"/>
    </row>
    <row r="221" spans="1:6" s="46" customFormat="1" ht="16.5" thickBot="1">
      <c r="A221" s="188" t="s">
        <v>85</v>
      </c>
      <c r="B221" s="436" t="s">
        <v>444</v>
      </c>
      <c r="C221" s="436"/>
      <c r="D221" s="190"/>
      <c r="E221" s="190"/>
      <c r="F221" s="189"/>
    </row>
    <row r="222" spans="1:6" s="46" customFormat="1" ht="16.5" thickBot="1">
      <c r="A222" s="226"/>
      <c r="B222" s="227"/>
      <c r="C222" s="228"/>
      <c r="D222" s="191"/>
      <c r="E222" s="191"/>
      <c r="F222" s="192"/>
    </row>
    <row r="223" spans="1:6" s="46" customFormat="1" ht="15.75">
      <c r="A223" s="235"/>
      <c r="B223" s="153"/>
      <c r="C223" s="236"/>
      <c r="D223" s="152"/>
      <c r="E223" s="152"/>
      <c r="F223" s="153"/>
    </row>
    <row r="224" spans="1:6" s="46" customFormat="1" ht="28.5">
      <c r="A224" s="66" t="s">
        <v>600</v>
      </c>
      <c r="B224" s="99" t="s">
        <v>461</v>
      </c>
      <c r="C224" s="66"/>
      <c r="D224" s="57"/>
      <c r="E224" s="57"/>
      <c r="F224" s="60"/>
    </row>
    <row r="225" spans="1:6" s="46" customFormat="1">
      <c r="A225" s="66"/>
      <c r="B225" s="99" t="s">
        <v>509</v>
      </c>
      <c r="C225" s="66"/>
      <c r="D225" s="57"/>
      <c r="E225" s="57"/>
      <c r="F225" s="60"/>
    </row>
    <row r="226" spans="1:6" s="46" customFormat="1">
      <c r="A226" s="66"/>
      <c r="B226" s="99" t="s">
        <v>462</v>
      </c>
      <c r="C226" s="66"/>
      <c r="D226" s="57"/>
      <c r="E226" s="57"/>
      <c r="F226" s="60"/>
    </row>
    <row r="227" spans="1:6" s="46" customFormat="1" ht="42.75">
      <c r="A227" s="66"/>
      <c r="B227" s="99" t="s">
        <v>467</v>
      </c>
      <c r="C227" s="174"/>
      <c r="D227" s="57"/>
      <c r="E227" s="57"/>
      <c r="F227" s="63"/>
    </row>
    <row r="228" spans="1:6" s="46" customFormat="1" ht="42.75">
      <c r="A228" s="66"/>
      <c r="B228" s="99" t="s">
        <v>463</v>
      </c>
      <c r="C228" s="174"/>
      <c r="D228" s="57"/>
      <c r="E228" s="57"/>
      <c r="F228" s="63"/>
    </row>
    <row r="229" spans="1:6" s="46" customFormat="1" ht="28.5">
      <c r="A229" s="66"/>
      <c r="B229" s="99" t="s">
        <v>464</v>
      </c>
      <c r="C229" s="174"/>
      <c r="D229" s="57"/>
      <c r="E229" s="57"/>
      <c r="F229" s="63"/>
    </row>
    <row r="230" spans="1:6" s="46" customFormat="1" ht="42.75">
      <c r="A230" s="66"/>
      <c r="B230" s="99" t="s">
        <v>466</v>
      </c>
      <c r="C230" s="174"/>
      <c r="D230" s="57"/>
      <c r="E230" s="57"/>
      <c r="F230" s="63"/>
    </row>
    <row r="231" spans="1:6" s="46" customFormat="1">
      <c r="A231" s="66"/>
      <c r="B231" s="99" t="s">
        <v>465</v>
      </c>
      <c r="C231" s="174" t="s">
        <v>52</v>
      </c>
      <c r="D231" s="57">
        <v>3</v>
      </c>
      <c r="E231" s="57"/>
      <c r="F231" s="63">
        <f>D231*E231</f>
        <v>0</v>
      </c>
    </row>
    <row r="232" spans="1:6" s="46" customFormat="1">
      <c r="A232" s="66"/>
      <c r="B232" s="99"/>
      <c r="C232" s="174"/>
      <c r="D232" s="57"/>
      <c r="E232" s="57"/>
      <c r="F232" s="63"/>
    </row>
    <row r="233" spans="1:6" s="46" customFormat="1" ht="71.25">
      <c r="A233" s="66" t="s">
        <v>480</v>
      </c>
      <c r="B233" s="99" t="s">
        <v>569</v>
      </c>
      <c r="C233" s="66"/>
      <c r="D233" s="99"/>
      <c r="E233" s="66"/>
      <c r="F233" s="99"/>
    </row>
    <row r="234" spans="1:6" s="46" customFormat="1" ht="28.5">
      <c r="A234" s="66"/>
      <c r="B234" s="99" t="s">
        <v>550</v>
      </c>
      <c r="C234" s="66"/>
      <c r="D234" s="99"/>
      <c r="E234" s="66"/>
      <c r="F234" s="99"/>
    </row>
    <row r="235" spans="1:6" s="46" customFormat="1" ht="28.5">
      <c r="A235" s="66"/>
      <c r="B235" s="99" t="s">
        <v>464</v>
      </c>
      <c r="C235" s="66"/>
      <c r="D235" s="99"/>
      <c r="E235" s="66"/>
      <c r="F235" s="99"/>
    </row>
    <row r="236" spans="1:6" s="46" customFormat="1">
      <c r="A236" s="99"/>
      <c r="B236" s="99" t="s">
        <v>549</v>
      </c>
      <c r="C236" s="57" t="s">
        <v>52</v>
      </c>
      <c r="D236" s="57">
        <v>1.5</v>
      </c>
      <c r="E236" s="57"/>
      <c r="F236" s="63">
        <f>D236*E236</f>
        <v>0</v>
      </c>
    </row>
    <row r="237" spans="1:6" s="46" customFormat="1">
      <c r="A237" s="66"/>
      <c r="B237" s="180"/>
      <c r="C237" s="174"/>
      <c r="D237" s="57"/>
      <c r="E237" s="57"/>
      <c r="F237" s="63"/>
    </row>
    <row r="238" spans="1:6" s="46" customFormat="1" ht="99.75">
      <c r="A238" s="66" t="s">
        <v>601</v>
      </c>
      <c r="B238" s="99" t="s">
        <v>551</v>
      </c>
      <c r="C238" s="174"/>
      <c r="D238" s="57"/>
      <c r="E238" s="57"/>
      <c r="F238" s="63"/>
    </row>
    <row r="239" spans="1:6" s="46" customFormat="1" ht="28.5">
      <c r="A239" s="66"/>
      <c r="B239" s="99" t="s">
        <v>468</v>
      </c>
      <c r="C239" s="174"/>
      <c r="D239" s="57"/>
      <c r="E239" s="57"/>
      <c r="F239" s="63"/>
    </row>
    <row r="240" spans="1:6" s="46" customFormat="1">
      <c r="A240" s="66"/>
      <c r="B240" s="100" t="s">
        <v>122</v>
      </c>
      <c r="C240" s="174" t="s">
        <v>46</v>
      </c>
      <c r="D240" s="57">
        <v>29</v>
      </c>
      <c r="E240" s="57"/>
      <c r="F240" s="63">
        <f>D240*E240</f>
        <v>0</v>
      </c>
    </row>
    <row r="241" spans="1:9" s="46" customFormat="1">
      <c r="A241" s="66"/>
      <c r="B241" s="180"/>
      <c r="C241" s="174"/>
      <c r="D241" s="57"/>
      <c r="E241" s="57"/>
      <c r="F241" s="63"/>
    </row>
    <row r="242" spans="1:9" s="46" customFormat="1" ht="71.25">
      <c r="A242" s="66" t="s">
        <v>602</v>
      </c>
      <c r="B242" s="99" t="s">
        <v>552</v>
      </c>
      <c r="C242" s="174"/>
      <c r="D242" s="57"/>
      <c r="E242" s="57"/>
      <c r="F242" s="63"/>
    </row>
    <row r="243" spans="1:9" s="46" customFormat="1" ht="28.5">
      <c r="A243" s="66"/>
      <c r="B243" s="99" t="s">
        <v>469</v>
      </c>
      <c r="C243" s="174"/>
      <c r="D243" s="57"/>
      <c r="E243" s="57"/>
      <c r="F243" s="63"/>
    </row>
    <row r="244" spans="1:9" s="46" customFormat="1">
      <c r="A244" s="66"/>
      <c r="B244" s="175" t="s">
        <v>470</v>
      </c>
      <c r="C244" s="174" t="s">
        <v>46</v>
      </c>
      <c r="D244" s="57">
        <v>478</v>
      </c>
      <c r="E244" s="57"/>
      <c r="F244" s="63">
        <f>D244*E244</f>
        <v>0</v>
      </c>
    </row>
    <row r="245" spans="1:9" s="46" customFormat="1" ht="15.75" thickBot="1">
      <c r="A245" s="237"/>
      <c r="B245" s="107"/>
      <c r="C245" s="237"/>
      <c r="D245" s="69"/>
      <c r="E245" s="69"/>
      <c r="F245" s="70"/>
    </row>
    <row r="246" spans="1:9" s="46" customFormat="1" ht="19.5" thickTop="1">
      <c r="A246" s="64"/>
      <c r="B246" s="230" t="str">
        <f>B221</f>
        <v>TESARSKI RADOVI</v>
      </c>
      <c r="C246" s="231"/>
      <c r="D246" s="57"/>
      <c r="E246" s="88" t="s">
        <v>0</v>
      </c>
      <c r="F246" s="166">
        <f>SUM(F224:F245)</f>
        <v>0</v>
      </c>
    </row>
    <row r="247" spans="1:9" s="46" customFormat="1" ht="18.75">
      <c r="A247" s="64"/>
      <c r="B247" s="230"/>
      <c r="C247" s="231"/>
      <c r="D247" s="71"/>
      <c r="E247" s="88"/>
      <c r="F247" s="60"/>
    </row>
    <row r="248" spans="1:9" s="46" customFormat="1" ht="16.5" thickBot="1">
      <c r="A248" s="188" t="s">
        <v>88</v>
      </c>
      <c r="B248" s="436" t="s">
        <v>445</v>
      </c>
      <c r="C248" s="436"/>
      <c r="D248" s="190"/>
      <c r="E248" s="190"/>
      <c r="F248" s="189"/>
    </row>
    <row r="249" spans="1:9" s="46" customFormat="1" ht="16.5" thickBot="1">
      <c r="A249" s="226"/>
      <c r="B249" s="227"/>
      <c r="C249" s="228"/>
      <c r="D249" s="191"/>
      <c r="E249" s="191"/>
      <c r="F249" s="192"/>
    </row>
    <row r="250" spans="1:9" s="46" customFormat="1" ht="15.75">
      <c r="A250" s="235"/>
      <c r="B250" s="153"/>
      <c r="C250" s="236"/>
      <c r="D250" s="152"/>
      <c r="E250" s="152"/>
      <c r="F250" s="153"/>
    </row>
    <row r="251" spans="1:9" s="46" customFormat="1" ht="171">
      <c r="A251" s="66" t="s">
        <v>90</v>
      </c>
      <c r="B251" s="365" t="s">
        <v>559</v>
      </c>
      <c r="C251" s="366"/>
      <c r="D251" s="367"/>
      <c r="E251" s="361"/>
      <c r="F251" s="368"/>
    </row>
    <row r="252" spans="1:9" s="46" customFormat="1" ht="42.75">
      <c r="A252" s="66"/>
      <c r="B252" s="369" t="s">
        <v>556</v>
      </c>
      <c r="C252" s="366"/>
      <c r="D252" s="367"/>
      <c r="E252" s="361"/>
      <c r="F252" s="368"/>
      <c r="I252" s="406"/>
    </row>
    <row r="253" spans="1:9" s="46" customFormat="1">
      <c r="A253" s="66"/>
      <c r="B253" s="370" t="s">
        <v>553</v>
      </c>
      <c r="C253" s="371"/>
      <c r="D253" s="371"/>
      <c r="E253" s="372"/>
      <c r="F253" s="373">
        <f>D254*E253</f>
        <v>0</v>
      </c>
    </row>
    <row r="254" spans="1:9" s="46" customFormat="1">
      <c r="A254" s="66"/>
      <c r="B254" s="369" t="s">
        <v>554</v>
      </c>
      <c r="C254" s="374" t="s">
        <v>46</v>
      </c>
      <c r="D254" s="375">
        <v>451</v>
      </c>
      <c r="E254" s="361"/>
      <c r="F254" s="368">
        <f>D254*E254</f>
        <v>0</v>
      </c>
    </row>
    <row r="255" spans="1:9" s="46" customFormat="1">
      <c r="A255" s="66"/>
      <c r="B255" s="369" t="s">
        <v>555</v>
      </c>
      <c r="C255" s="374" t="s">
        <v>46</v>
      </c>
      <c r="D255" s="375">
        <v>26.75</v>
      </c>
      <c r="E255" s="361"/>
      <c r="F255" s="368">
        <f>D255*E255</f>
        <v>0</v>
      </c>
    </row>
    <row r="256" spans="1:9" s="46" customFormat="1" ht="15.75" thickBot="1">
      <c r="A256" s="237"/>
      <c r="B256" s="251"/>
      <c r="C256" s="252"/>
      <c r="D256" s="253"/>
      <c r="E256" s="253"/>
      <c r="F256" s="254"/>
    </row>
    <row r="257" spans="1:6" s="46" customFormat="1" ht="19.5" thickTop="1">
      <c r="A257" s="64"/>
      <c r="B257" s="230" t="str">
        <f>B248</f>
        <v>KROVOPOKRIVAČKI RADOVI</v>
      </c>
      <c r="C257" s="231"/>
      <c r="D257" s="57"/>
      <c r="E257" s="88" t="s">
        <v>0</v>
      </c>
      <c r="F257" s="166">
        <f>SUM(F251:F256)</f>
        <v>0</v>
      </c>
    </row>
    <row r="258" spans="1:6" s="46" customFormat="1" ht="18.75">
      <c r="A258" s="64"/>
      <c r="B258" s="230"/>
      <c r="C258" s="231"/>
      <c r="D258" s="71"/>
      <c r="E258" s="88"/>
      <c r="F258" s="60"/>
    </row>
    <row r="259" spans="1:6" s="46" customFormat="1" ht="16.5" thickBot="1">
      <c r="A259" s="188" t="s">
        <v>100</v>
      </c>
      <c r="B259" s="436" t="s">
        <v>86</v>
      </c>
      <c r="C259" s="436"/>
      <c r="D259" s="190"/>
      <c r="E259" s="190"/>
      <c r="F259" s="189"/>
    </row>
    <row r="260" spans="1:6" s="46" customFormat="1" ht="16.5" thickBot="1">
      <c r="A260" s="226"/>
      <c r="B260" s="227"/>
      <c r="C260" s="228"/>
      <c r="D260" s="191"/>
      <c r="E260" s="191"/>
      <c r="F260" s="192"/>
    </row>
    <row r="261" spans="1:6" s="46" customFormat="1" ht="15.75">
      <c r="A261" s="235"/>
      <c r="B261" s="153"/>
      <c r="C261" s="236"/>
      <c r="D261" s="152"/>
      <c r="E261" s="152"/>
      <c r="F261" s="153"/>
    </row>
    <row r="262" spans="1:6" s="46" customFormat="1" ht="28.5">
      <c r="A262" s="66" t="s">
        <v>102</v>
      </c>
      <c r="B262" s="176" t="s">
        <v>557</v>
      </c>
      <c r="C262" s="66"/>
      <c r="D262" s="57"/>
      <c r="E262" s="57"/>
      <c r="F262" s="60"/>
    </row>
    <row r="263" spans="1:6" s="46" customFormat="1" ht="28.5">
      <c r="A263" s="66"/>
      <c r="B263" s="199" t="s">
        <v>338</v>
      </c>
      <c r="C263" s="66"/>
      <c r="D263" s="57"/>
      <c r="E263" s="57"/>
      <c r="F263" s="60"/>
    </row>
    <row r="264" spans="1:6" s="79" customFormat="1" ht="71.25">
      <c r="A264" s="66"/>
      <c r="B264" s="199" t="s">
        <v>87</v>
      </c>
      <c r="C264" s="66"/>
      <c r="D264" s="57"/>
      <c r="E264" s="57"/>
      <c r="F264" s="60"/>
    </row>
    <row r="265" spans="1:6" s="79" customFormat="1">
      <c r="A265" s="66"/>
      <c r="B265" s="180" t="s">
        <v>337</v>
      </c>
      <c r="C265" s="174" t="s">
        <v>46</v>
      </c>
      <c r="D265" s="57">
        <v>48</v>
      </c>
      <c r="E265" s="57"/>
      <c r="F265" s="63">
        <f>D265*E265</f>
        <v>0</v>
      </c>
    </row>
    <row r="266" spans="1:6" s="79" customFormat="1" ht="15.75" thickBot="1">
      <c r="A266" s="237"/>
      <c r="B266" s="107"/>
      <c r="C266" s="237"/>
      <c r="D266" s="69"/>
      <c r="E266" s="69"/>
      <c r="F266" s="70"/>
    </row>
    <row r="267" spans="1:6" s="15" customFormat="1" ht="19.5" thickTop="1">
      <c r="A267" s="64"/>
      <c r="B267" s="230" t="str">
        <f>B259</f>
        <v>SOBOSLIKARSKO-LIČILAČKI RADOVI</v>
      </c>
      <c r="C267" s="231"/>
      <c r="D267" s="57"/>
      <c r="E267" s="88" t="s">
        <v>0</v>
      </c>
      <c r="F267" s="166">
        <f>SUM(F262:F266)</f>
        <v>0</v>
      </c>
    </row>
    <row r="268" spans="1:6" s="15" customFormat="1">
      <c r="A268" s="82"/>
      <c r="B268" s="83"/>
      <c r="C268" s="84"/>
      <c r="D268" s="85"/>
      <c r="E268" s="86"/>
      <c r="F268" s="87"/>
    </row>
    <row r="269" spans="1:6" s="15" customFormat="1" ht="16.5" thickBot="1">
      <c r="A269" s="188" t="s">
        <v>446</v>
      </c>
      <c r="B269" s="436" t="s">
        <v>89</v>
      </c>
      <c r="C269" s="436"/>
      <c r="D269" s="190"/>
      <c r="E269" s="190"/>
      <c r="F269" s="189"/>
    </row>
    <row r="270" spans="1:6" s="15" customFormat="1" ht="16.5" thickBot="1">
      <c r="A270" s="226"/>
      <c r="B270" s="227"/>
      <c r="C270" s="228"/>
      <c r="D270" s="191"/>
      <c r="E270" s="191"/>
      <c r="F270" s="192"/>
    </row>
    <row r="271" spans="1:6" s="15" customFormat="1" ht="15.75">
      <c r="A271" s="235"/>
      <c r="B271" s="153"/>
      <c r="C271" s="236"/>
      <c r="D271" s="152"/>
      <c r="E271" s="152"/>
      <c r="F271" s="153"/>
    </row>
    <row r="272" spans="1:6" s="15" customFormat="1" ht="28.5">
      <c r="A272" s="66" t="s">
        <v>447</v>
      </c>
      <c r="B272" s="176" t="s">
        <v>500</v>
      </c>
      <c r="C272" s="66"/>
      <c r="D272" s="57"/>
      <c r="E272" s="57"/>
      <c r="F272" s="60"/>
    </row>
    <row r="273" spans="1:6" s="15" customFormat="1" ht="42.75">
      <c r="A273" s="66"/>
      <c r="B273" s="176" t="s">
        <v>558</v>
      </c>
      <c r="C273" s="66"/>
      <c r="D273" s="57"/>
      <c r="E273" s="57"/>
      <c r="F273" s="60"/>
    </row>
    <row r="274" spans="1:6" s="15" customFormat="1" ht="57">
      <c r="A274" s="66"/>
      <c r="B274" s="176" t="s">
        <v>91</v>
      </c>
      <c r="C274" s="66"/>
      <c r="D274" s="57"/>
      <c r="E274" s="57"/>
      <c r="F274" s="60"/>
    </row>
    <row r="275" spans="1:6" s="15" customFormat="1" ht="28.5">
      <c r="A275" s="66"/>
      <c r="B275" s="176" t="s">
        <v>92</v>
      </c>
      <c r="C275" s="66"/>
      <c r="D275" s="57"/>
      <c r="E275" s="57"/>
      <c r="F275" s="60"/>
    </row>
    <row r="276" spans="1:6" s="15" customFormat="1" ht="28.5">
      <c r="A276" s="66"/>
      <c r="B276" s="177" t="s">
        <v>125</v>
      </c>
      <c r="C276" s="66"/>
      <c r="D276" s="57"/>
      <c r="E276" s="57"/>
      <c r="F276" s="60"/>
    </row>
    <row r="277" spans="1:6" s="15" customFormat="1" ht="28.5">
      <c r="A277" s="66"/>
      <c r="B277" s="176" t="s">
        <v>132</v>
      </c>
      <c r="C277" s="66"/>
      <c r="D277" s="57"/>
      <c r="E277" s="57"/>
      <c r="F277" s="60"/>
    </row>
    <row r="278" spans="1:6" s="15" customFormat="1">
      <c r="A278" s="66"/>
      <c r="B278" s="176" t="s">
        <v>501</v>
      </c>
      <c r="C278" s="66"/>
      <c r="D278" s="57"/>
      <c r="E278" s="57"/>
      <c r="F278" s="60"/>
    </row>
    <row r="279" spans="1:6" s="15" customFormat="1">
      <c r="A279" s="66"/>
      <c r="B279" s="178" t="s">
        <v>93</v>
      </c>
      <c r="C279" s="174" t="s">
        <v>10</v>
      </c>
      <c r="D279" s="62">
        <v>9.4</v>
      </c>
      <c r="E279" s="62"/>
      <c r="F279" s="63">
        <f t="shared" ref="F279" si="6">D279*E279</f>
        <v>0</v>
      </c>
    </row>
    <row r="280" spans="1:6" s="15" customFormat="1">
      <c r="A280" s="66"/>
      <c r="B280" s="178"/>
      <c r="C280" s="140"/>
      <c r="D280" s="57"/>
      <c r="E280" s="57"/>
      <c r="F280" s="60"/>
    </row>
    <row r="281" spans="1:6" s="15" customFormat="1" ht="42.75">
      <c r="A281" s="66" t="s">
        <v>471</v>
      </c>
      <c r="B281" s="176" t="s">
        <v>95</v>
      </c>
      <c r="C281" s="66"/>
      <c r="D281" s="57"/>
      <c r="E281" s="57"/>
      <c r="F281" s="60"/>
    </row>
    <row r="282" spans="1:6" s="15" customFormat="1" ht="57">
      <c r="A282" s="66"/>
      <c r="B282" s="176" t="s">
        <v>510</v>
      </c>
      <c r="C282" s="66"/>
      <c r="D282" s="57"/>
      <c r="E282" s="57"/>
      <c r="F282" s="60"/>
    </row>
    <row r="283" spans="1:6" s="15" customFormat="1" ht="28.5">
      <c r="A283" s="66"/>
      <c r="B283" s="176" t="s">
        <v>132</v>
      </c>
      <c r="C283" s="66"/>
      <c r="D283" s="179"/>
      <c r="E283" s="57"/>
      <c r="F283" s="60"/>
    </row>
    <row r="284" spans="1:6" s="15" customFormat="1">
      <c r="A284" s="66"/>
      <c r="B284" s="180" t="s">
        <v>96</v>
      </c>
      <c r="C284" s="174" t="s">
        <v>10</v>
      </c>
      <c r="D284" s="62">
        <v>24</v>
      </c>
      <c r="E284" s="62"/>
      <c r="F284" s="63">
        <f>D284*E284</f>
        <v>0</v>
      </c>
    </row>
    <row r="285" spans="1:6" s="15" customFormat="1">
      <c r="A285" s="66"/>
      <c r="B285" s="180"/>
      <c r="C285" s="181"/>
      <c r="D285" s="62"/>
      <c r="E285" s="62"/>
      <c r="F285" s="63"/>
    </row>
    <row r="286" spans="1:6" s="15" customFormat="1" ht="57">
      <c r="A286" s="66" t="s">
        <v>603</v>
      </c>
      <c r="B286" s="176" t="s">
        <v>97</v>
      </c>
      <c r="C286" s="66"/>
      <c r="D286" s="62"/>
      <c r="E286" s="62"/>
      <c r="F286" s="63"/>
    </row>
    <row r="287" spans="1:6" s="15" customFormat="1">
      <c r="A287" s="66"/>
      <c r="B287" s="176" t="s">
        <v>98</v>
      </c>
      <c r="C287" s="66"/>
      <c r="D287" s="62"/>
      <c r="E287" s="62"/>
      <c r="F287" s="63"/>
    </row>
    <row r="288" spans="1:6" s="79" customFormat="1" ht="28.5">
      <c r="A288" s="66"/>
      <c r="B288" s="176" t="s">
        <v>132</v>
      </c>
      <c r="C288" s="66"/>
      <c r="D288" s="62"/>
      <c r="E288" s="62"/>
      <c r="F288" s="63"/>
    </row>
    <row r="289" spans="1:6" s="79" customFormat="1">
      <c r="A289" s="66"/>
      <c r="B289" s="180" t="s">
        <v>99</v>
      </c>
      <c r="C289" s="174" t="s">
        <v>10</v>
      </c>
      <c r="D289" s="62">
        <v>53</v>
      </c>
      <c r="E289" s="62"/>
      <c r="F289" s="63">
        <f>D289*E289</f>
        <v>0</v>
      </c>
    </row>
    <row r="290" spans="1:6" s="15" customFormat="1" ht="15.75" thickBot="1">
      <c r="A290" s="237"/>
      <c r="B290" s="109"/>
      <c r="C290" s="92"/>
      <c r="D290" s="69"/>
      <c r="E290" s="69"/>
      <c r="F290" s="70"/>
    </row>
    <row r="291" spans="1:6" s="15" customFormat="1" ht="19.5" thickTop="1">
      <c r="A291" s="64"/>
      <c r="B291" s="230" t="str">
        <f>B269</f>
        <v>LIMARSKO - BRAVARSKI RADOVI</v>
      </c>
      <c r="C291" s="231"/>
      <c r="D291" s="57"/>
      <c r="E291" s="88" t="s">
        <v>0</v>
      </c>
      <c r="F291" s="166">
        <f>SUM(F273:F290)</f>
        <v>0</v>
      </c>
    </row>
    <row r="292" spans="1:6" s="15" customFormat="1">
      <c r="A292" s="66"/>
      <c r="B292" s="73"/>
      <c r="C292" s="80"/>
      <c r="D292" s="170"/>
      <c r="E292" s="170"/>
      <c r="F292" s="81"/>
    </row>
    <row r="293" spans="1:6" s="15" customFormat="1" ht="16.5" thickBot="1">
      <c r="A293" s="188" t="s">
        <v>448</v>
      </c>
      <c r="B293" s="436" t="s">
        <v>101</v>
      </c>
      <c r="C293" s="436"/>
      <c r="D293" s="436"/>
      <c r="E293" s="436"/>
      <c r="F293" s="189"/>
    </row>
    <row r="294" spans="1:6" s="15" customFormat="1" ht="16.5" thickBot="1">
      <c r="A294" s="226"/>
      <c r="B294" s="227"/>
      <c r="C294" s="228"/>
      <c r="D294" s="191"/>
      <c r="E294" s="191"/>
      <c r="F294" s="192"/>
    </row>
    <row r="295" spans="1:6" s="15" customFormat="1">
      <c r="A295" s="66" t="s">
        <v>449</v>
      </c>
      <c r="B295" s="182" t="s">
        <v>103</v>
      </c>
      <c r="C295" s="169"/>
      <c r="D295" s="57"/>
      <c r="E295" s="57"/>
      <c r="F295" s="60"/>
    </row>
    <row r="296" spans="1:6" s="15" customFormat="1" ht="28.5">
      <c r="A296" s="66"/>
      <c r="B296" s="73" t="s">
        <v>104</v>
      </c>
      <c r="C296" s="169"/>
      <c r="D296" s="57"/>
      <c r="E296" s="57"/>
      <c r="F296" s="60"/>
    </row>
    <row r="297" spans="1:6" s="15" customFormat="1">
      <c r="A297" s="66"/>
      <c r="B297" s="183" t="s">
        <v>105</v>
      </c>
      <c r="C297" s="169"/>
      <c r="D297" s="57"/>
      <c r="E297" s="57"/>
      <c r="F297" s="60"/>
    </row>
    <row r="298" spans="1:6" s="15" customFormat="1" ht="28.5">
      <c r="A298" s="66"/>
      <c r="B298" s="61" t="s">
        <v>106</v>
      </c>
      <c r="C298" s="66"/>
      <c r="D298" s="184"/>
      <c r="E298" s="166"/>
      <c r="F298" s="60"/>
    </row>
    <row r="299" spans="1:6" s="15" customFormat="1">
      <c r="A299" s="66"/>
      <c r="B299" s="61" t="s">
        <v>107</v>
      </c>
      <c r="C299" s="140" t="s">
        <v>108</v>
      </c>
      <c r="D299" s="62">
        <v>20</v>
      </c>
      <c r="E299" s="62"/>
      <c r="F299" s="63">
        <f>D299*E299</f>
        <v>0</v>
      </c>
    </row>
    <row r="300" spans="1:6" s="15" customFormat="1" ht="19.5" thickBot="1">
      <c r="A300" s="67"/>
      <c r="B300" s="232"/>
      <c r="C300" s="233"/>
      <c r="D300" s="69"/>
      <c r="E300" s="69"/>
      <c r="F300" s="70"/>
    </row>
    <row r="301" spans="1:6" s="15" customFormat="1" ht="19.5" thickTop="1">
      <c r="A301" s="64"/>
      <c r="B301" s="230" t="str">
        <f>B293</f>
        <v>OSTALI RADOVI</v>
      </c>
      <c r="C301" s="231"/>
      <c r="D301" s="57"/>
      <c r="E301" s="88" t="s">
        <v>0</v>
      </c>
      <c r="F301" s="166">
        <f>SUM(F295:F300)</f>
        <v>0</v>
      </c>
    </row>
    <row r="302" spans="1:6" s="15" customFormat="1" ht="18.75">
      <c r="A302" s="64"/>
      <c r="B302" s="146"/>
      <c r="C302" s="231"/>
      <c r="D302" s="57"/>
      <c r="E302" s="57"/>
      <c r="F302" s="60"/>
    </row>
    <row r="303" spans="1:6" s="15" customFormat="1">
      <c r="A303" s="66"/>
      <c r="B303" s="65"/>
      <c r="C303" s="66"/>
      <c r="D303" s="75"/>
      <c r="E303" s="57"/>
      <c r="F303" s="60"/>
    </row>
    <row r="304" spans="1:6" s="15" customFormat="1" ht="16.5" thickBot="1">
      <c r="A304" s="188"/>
      <c r="B304" s="189" t="s">
        <v>472</v>
      </c>
      <c r="C304" s="188"/>
      <c r="D304" s="190"/>
      <c r="E304" s="190"/>
      <c r="F304" s="189"/>
    </row>
    <row r="305" spans="1:6" s="15" customFormat="1">
      <c r="A305" s="240"/>
      <c r="B305" s="241"/>
      <c r="C305" s="240"/>
      <c r="D305" s="200"/>
      <c r="E305" s="201"/>
      <c r="F305" s="202"/>
    </row>
    <row r="306" spans="1:6" s="15" customFormat="1">
      <c r="A306" s="240"/>
      <c r="B306" s="241"/>
      <c r="C306" s="240"/>
      <c r="D306" s="200"/>
      <c r="E306" s="201"/>
      <c r="F306" s="202"/>
    </row>
    <row r="307" spans="1:6" s="15" customFormat="1">
      <c r="A307" s="231" t="str">
        <f>A10</f>
        <v>A.</v>
      </c>
      <c r="B307" s="242" t="str">
        <f>B10</f>
        <v>PRIPREMNI RADOVI, DEMONTAŽE, RUŠENJA I UKLANJANJA</v>
      </c>
      <c r="C307" s="240"/>
      <c r="D307" s="200"/>
      <c r="E307" s="201"/>
      <c r="F307" s="93">
        <f>F63</f>
        <v>0</v>
      </c>
    </row>
    <row r="308" spans="1:6" s="15" customFormat="1">
      <c r="A308" s="231"/>
      <c r="B308" s="242"/>
      <c r="C308" s="240"/>
      <c r="D308" s="200"/>
      <c r="E308" s="201"/>
      <c r="F308" s="203"/>
    </row>
    <row r="309" spans="1:6" s="15" customFormat="1">
      <c r="A309" s="231" t="str">
        <f>A65</f>
        <v>B.</v>
      </c>
      <c r="B309" s="242" t="str">
        <f>B65</f>
        <v>ZEMLJANI RADOVI</v>
      </c>
      <c r="C309" s="240"/>
      <c r="D309" s="200"/>
      <c r="E309" s="201"/>
      <c r="F309" s="203">
        <f>F88</f>
        <v>0</v>
      </c>
    </row>
    <row r="310" spans="1:6" s="15" customFormat="1">
      <c r="A310" s="231"/>
      <c r="B310" s="242"/>
      <c r="C310" s="240"/>
      <c r="D310" s="200"/>
      <c r="E310" s="201"/>
      <c r="F310" s="203"/>
    </row>
    <row r="311" spans="1:6" s="15" customFormat="1">
      <c r="A311" s="231" t="str">
        <f>A90</f>
        <v>C.</v>
      </c>
      <c r="B311" s="242" t="str">
        <f>B90</f>
        <v>ZIDARSKI RADOVI</v>
      </c>
      <c r="C311" s="37"/>
      <c r="D311" s="37"/>
      <c r="E311" s="37"/>
      <c r="F311" s="203">
        <f>F124</f>
        <v>0</v>
      </c>
    </row>
    <row r="312" spans="1:6" s="15" customFormat="1" ht="12">
      <c r="A312" s="204"/>
      <c r="B312" s="204"/>
      <c r="C312" s="37"/>
      <c r="D312" s="37"/>
      <c r="E312" s="37"/>
      <c r="F312" s="205"/>
    </row>
    <row r="313" spans="1:6" s="15" customFormat="1">
      <c r="A313" s="231" t="str">
        <f>A126</f>
        <v>D.</v>
      </c>
      <c r="B313" s="242" t="str">
        <f>B126</f>
        <v>ZAVRŠNO-FASADERSKI RADOVI</v>
      </c>
      <c r="C313" s="240"/>
      <c r="D313" s="200"/>
      <c r="E313" s="201"/>
      <c r="F313" s="93">
        <f>F154</f>
        <v>0</v>
      </c>
    </row>
    <row r="314" spans="1:6" s="15" customFormat="1">
      <c r="A314" s="231"/>
      <c r="B314" s="242"/>
      <c r="C314" s="240"/>
      <c r="D314" s="200"/>
      <c r="E314" s="201"/>
      <c r="F314" s="203"/>
    </row>
    <row r="315" spans="1:6" s="15" customFormat="1">
      <c r="A315" s="231" t="str">
        <f>A156</f>
        <v>E.</v>
      </c>
      <c r="B315" s="242" t="str">
        <f>B156</f>
        <v>IZOLATERSKI RADOVI</v>
      </c>
      <c r="C315" s="240"/>
      <c r="D315" s="200"/>
      <c r="E315" s="201"/>
      <c r="F315" s="203">
        <f>F173</f>
        <v>0</v>
      </c>
    </row>
    <row r="316" spans="1:6" s="15" customFormat="1">
      <c r="A316" s="243"/>
      <c r="B316" s="242"/>
      <c r="C316" s="240"/>
      <c r="D316" s="200"/>
      <c r="E316" s="201"/>
      <c r="F316" s="203"/>
    </row>
    <row r="317" spans="1:6" s="15" customFormat="1">
      <c r="A317" s="231" t="str">
        <f>A175</f>
        <v>F.</v>
      </c>
      <c r="B317" s="242" t="str">
        <f>B175</f>
        <v>FASADNA STOLARIJA</v>
      </c>
      <c r="C317" s="240"/>
      <c r="D317" s="200"/>
      <c r="E317" s="201"/>
      <c r="F317" s="203">
        <f>F205</f>
        <v>0</v>
      </c>
    </row>
    <row r="318" spans="1:6" s="15" customFormat="1">
      <c r="A318" s="231"/>
      <c r="B318" s="242"/>
      <c r="C318" s="240"/>
      <c r="D318" s="200"/>
      <c r="E318" s="201"/>
      <c r="F318" s="203"/>
    </row>
    <row r="319" spans="1:6" s="15" customFormat="1">
      <c r="A319" s="231" t="str">
        <f>A207</f>
        <v>G.</v>
      </c>
      <c r="B319" s="242" t="str">
        <f>B207</f>
        <v>KERAMIČARSKI RADOVI</v>
      </c>
      <c r="C319" s="240"/>
      <c r="D319" s="200"/>
      <c r="E319" s="201"/>
      <c r="F319" s="203">
        <f>F219</f>
        <v>0</v>
      </c>
    </row>
    <row r="320" spans="1:6" s="15" customFormat="1">
      <c r="A320" s="231"/>
      <c r="B320" s="242"/>
      <c r="C320" s="240"/>
      <c r="D320" s="200"/>
      <c r="E320" s="201"/>
      <c r="F320" s="203"/>
    </row>
    <row r="321" spans="1:6" s="15" customFormat="1">
      <c r="A321" s="231" t="str">
        <f>A221</f>
        <v>H.</v>
      </c>
      <c r="B321" s="242" t="str">
        <f>B221</f>
        <v>TESARSKI RADOVI</v>
      </c>
      <c r="C321" s="240"/>
      <c r="D321" s="200"/>
      <c r="E321" s="201"/>
      <c r="F321" s="203">
        <f>F246</f>
        <v>0</v>
      </c>
    </row>
    <row r="322" spans="1:6" s="15" customFormat="1">
      <c r="A322" s="231"/>
      <c r="B322" s="242"/>
      <c r="C322" s="240"/>
      <c r="D322" s="200"/>
      <c r="E322" s="201"/>
      <c r="F322" s="203"/>
    </row>
    <row r="323" spans="1:6" s="15" customFormat="1">
      <c r="A323" s="231" t="str">
        <f>A248</f>
        <v>I.</v>
      </c>
      <c r="B323" s="242" t="str">
        <f>B248</f>
        <v>KROVOPOKRIVAČKI RADOVI</v>
      </c>
      <c r="C323" s="240"/>
      <c r="D323" s="200"/>
      <c r="E323" s="201"/>
      <c r="F323" s="203">
        <f>F257</f>
        <v>0</v>
      </c>
    </row>
    <row r="324" spans="1:6" s="15" customFormat="1">
      <c r="A324" s="231"/>
      <c r="B324" s="242"/>
      <c r="C324" s="240"/>
      <c r="D324" s="200"/>
      <c r="E324" s="201"/>
      <c r="F324" s="203"/>
    </row>
    <row r="325" spans="1:6" s="15" customFormat="1">
      <c r="A325" s="231" t="str">
        <f>A259</f>
        <v>J.</v>
      </c>
      <c r="B325" s="242" t="str">
        <f>B259</f>
        <v>SOBOSLIKARSKO-LIČILAČKI RADOVI</v>
      </c>
      <c r="C325" s="240"/>
      <c r="D325" s="200"/>
      <c r="E325" s="201"/>
      <c r="F325" s="203">
        <f>F267</f>
        <v>0</v>
      </c>
    </row>
    <row r="326" spans="1:6" s="15" customFormat="1">
      <c r="A326" s="231"/>
      <c r="B326" s="242"/>
      <c r="C326" s="240"/>
      <c r="D326" s="200"/>
      <c r="E326" s="201"/>
      <c r="F326" s="203"/>
    </row>
    <row r="327" spans="1:6" s="15" customFormat="1">
      <c r="A327" s="231" t="str">
        <f>A269</f>
        <v>K.</v>
      </c>
      <c r="B327" s="242" t="str">
        <f>B269</f>
        <v>LIMARSKO - BRAVARSKI RADOVI</v>
      </c>
      <c r="C327" s="240"/>
      <c r="D327" s="200"/>
      <c r="E327" s="201"/>
      <c r="F327" s="203">
        <f>F291</f>
        <v>0</v>
      </c>
    </row>
    <row r="328" spans="1:6" s="15" customFormat="1">
      <c r="A328" s="231"/>
      <c r="B328" s="242"/>
      <c r="C328" s="240"/>
      <c r="D328" s="200"/>
      <c r="E328" s="201"/>
      <c r="F328" s="203"/>
    </row>
    <row r="329" spans="1:6" s="15" customFormat="1">
      <c r="A329" s="231" t="str">
        <f>A293</f>
        <v>L.</v>
      </c>
      <c r="B329" s="242" t="str">
        <f>B293</f>
        <v>OSTALI RADOVI</v>
      </c>
      <c r="C329" s="240"/>
      <c r="D329" s="200"/>
      <c r="E329" s="201"/>
      <c r="F329" s="203">
        <f>F301</f>
        <v>0</v>
      </c>
    </row>
    <row r="330" spans="1:6" s="15" customFormat="1" ht="15.75" thickBot="1">
      <c r="A330" s="244"/>
      <c r="B330" s="245"/>
      <c r="C330" s="244"/>
      <c r="D330" s="206"/>
      <c r="E330" s="207"/>
      <c r="F330" s="208"/>
    </row>
    <row r="331" spans="1:6" s="15" customFormat="1">
      <c r="A331" s="240"/>
      <c r="B331" s="246" t="s">
        <v>128</v>
      </c>
      <c r="C331" s="240"/>
      <c r="D331" s="200"/>
      <c r="E331" s="201"/>
      <c r="F331" s="202">
        <f>SUM(F307:F329)</f>
        <v>0</v>
      </c>
    </row>
    <row r="332" spans="1:6" s="15" customFormat="1" ht="15.75" thickBot="1">
      <c r="A332" s="240"/>
      <c r="B332" s="246" t="s">
        <v>23</v>
      </c>
      <c r="C332" s="240"/>
      <c r="D332" s="200"/>
      <c r="E332" s="201"/>
      <c r="F332" s="202">
        <f>F331*0.25</f>
        <v>0</v>
      </c>
    </row>
    <row r="333" spans="1:6" s="15" customFormat="1" ht="15.75" customHeight="1" thickBot="1">
      <c r="A333" s="240"/>
      <c r="B333" s="246" t="s">
        <v>24</v>
      </c>
      <c r="C333" s="240"/>
      <c r="D333" s="200"/>
      <c r="E333" s="201"/>
      <c r="F333" s="209">
        <f>F331+F332</f>
        <v>0</v>
      </c>
    </row>
    <row r="334" spans="1:6" s="15" customFormat="1">
      <c r="A334" s="240"/>
      <c r="B334" s="246"/>
      <c r="C334" s="240"/>
      <c r="D334" s="200"/>
      <c r="E334" s="201"/>
      <c r="F334" s="210"/>
    </row>
    <row r="335" spans="1:6" s="15" customFormat="1">
      <c r="A335" s="240"/>
      <c r="B335" s="246"/>
      <c r="C335" s="240"/>
      <c r="D335" s="200"/>
      <c r="E335" s="201"/>
      <c r="F335" s="210"/>
    </row>
    <row r="336" spans="1:6" s="15" customFormat="1">
      <c r="A336" s="240"/>
      <c r="B336" s="246"/>
      <c r="C336" s="240"/>
      <c r="D336" s="200"/>
      <c r="E336" s="201"/>
      <c r="F336" s="210"/>
    </row>
    <row r="337" spans="1:6" s="15" customFormat="1">
      <c r="A337" s="240"/>
      <c r="B337" s="246"/>
      <c r="C337" s="240"/>
      <c r="D337" s="200"/>
      <c r="E337" s="201"/>
      <c r="F337" s="210"/>
    </row>
    <row r="338" spans="1:6" s="15" customFormat="1" ht="15.75">
      <c r="A338" s="442" t="s">
        <v>25</v>
      </c>
      <c r="B338" s="443"/>
      <c r="C338" s="443"/>
      <c r="D338" s="443"/>
      <c r="E338" s="443"/>
      <c r="F338" s="444"/>
    </row>
    <row r="339" spans="1:6" s="15" customFormat="1" ht="15.75">
      <c r="A339" s="424" t="s">
        <v>26</v>
      </c>
      <c r="B339" s="425"/>
      <c r="C339" s="425"/>
      <c r="D339" s="425"/>
      <c r="E339" s="425"/>
      <c r="F339" s="437"/>
    </row>
    <row r="340" spans="1:6" s="15" customFormat="1" ht="15.75">
      <c r="A340" s="424" t="s">
        <v>27</v>
      </c>
      <c r="B340" s="425"/>
      <c r="C340" s="425"/>
      <c r="D340" s="425"/>
      <c r="E340" s="425"/>
      <c r="F340" s="437"/>
    </row>
    <row r="341" spans="1:6" s="15" customFormat="1" ht="15.75">
      <c r="A341" s="424" t="s">
        <v>28</v>
      </c>
      <c r="B341" s="425"/>
      <c r="C341" s="425"/>
      <c r="D341" s="425"/>
      <c r="E341" s="425"/>
      <c r="F341" s="437"/>
    </row>
    <row r="342" spans="1:6" s="15" customFormat="1" ht="15.75">
      <c r="A342" s="424" t="s">
        <v>29</v>
      </c>
      <c r="B342" s="425"/>
      <c r="C342" s="425"/>
      <c r="D342" s="425"/>
      <c r="E342" s="425"/>
      <c r="F342" s="437"/>
    </row>
    <row r="343" spans="1:6" s="15" customFormat="1" ht="15.75">
      <c r="A343" s="424" t="s">
        <v>30</v>
      </c>
      <c r="B343" s="425"/>
      <c r="C343" s="425"/>
      <c r="D343" s="425"/>
      <c r="E343" s="425"/>
      <c r="F343" s="437"/>
    </row>
    <row r="344" spans="1:6" s="15" customFormat="1" ht="15.75">
      <c r="A344" s="90"/>
      <c r="B344" s="90"/>
      <c r="C344" s="91"/>
      <c r="D344" s="91"/>
      <c r="E344" s="91"/>
      <c r="F344" s="91"/>
    </row>
    <row r="345" spans="1:6" s="15" customFormat="1" ht="15.75">
      <c r="A345" s="90"/>
      <c r="B345" s="90"/>
      <c r="C345" s="91"/>
      <c r="D345" s="91"/>
      <c r="E345" s="91"/>
      <c r="F345" s="91"/>
    </row>
    <row r="346" spans="1:6" s="15" customFormat="1">
      <c r="A346" s="240"/>
      <c r="B346" s="247" t="s">
        <v>31</v>
      </c>
      <c r="C346" s="240"/>
      <c r="D346" s="200"/>
      <c r="E346" s="201"/>
      <c r="F346" s="210"/>
    </row>
    <row r="347" spans="1:6" s="15" customFormat="1">
      <c r="A347" s="240"/>
      <c r="B347" s="246"/>
      <c r="C347" s="240"/>
      <c r="D347" s="200"/>
      <c r="E347" s="201"/>
      <c r="F347" s="210"/>
    </row>
    <row r="348" spans="1:6" s="37" customFormat="1">
      <c r="A348" s="240"/>
      <c r="B348" s="246"/>
      <c r="C348" s="240"/>
      <c r="D348" s="200"/>
      <c r="E348" s="201"/>
      <c r="F348" s="210"/>
    </row>
    <row r="349" spans="1:6" s="37" customFormat="1">
      <c r="A349" s="240"/>
      <c r="B349" s="246"/>
      <c r="C349" s="240"/>
      <c r="D349" s="200"/>
      <c r="E349" s="201"/>
      <c r="F349" s="210"/>
    </row>
    <row r="350" spans="1:6" s="37" customFormat="1">
      <c r="A350" s="240"/>
      <c r="B350" s="246"/>
      <c r="C350" s="240"/>
      <c r="D350" s="200"/>
      <c r="E350" s="201"/>
      <c r="F350" s="210"/>
    </row>
    <row r="351" spans="1:6" s="15" customFormat="1">
      <c r="A351" s="240"/>
      <c r="B351" s="241"/>
      <c r="C351" s="240"/>
      <c r="D351" s="200"/>
      <c r="E351" s="201"/>
      <c r="F351" s="202"/>
    </row>
    <row r="352" spans="1:6" s="15" customFormat="1">
      <c r="A352" s="248"/>
      <c r="B352" s="249" t="s">
        <v>32</v>
      </c>
      <c r="C352" s="250" t="s">
        <v>33</v>
      </c>
      <c r="D352" s="211"/>
      <c r="E352" s="212" t="s">
        <v>34</v>
      </c>
      <c r="F352" s="213"/>
    </row>
    <row r="353" spans="1:6" s="15" customFormat="1">
      <c r="A353" s="216"/>
      <c r="B353" s="445"/>
      <c r="C353" s="445"/>
      <c r="D353" s="445"/>
      <c r="E353" s="445"/>
      <c r="F353" s="445"/>
    </row>
    <row r="354" spans="1:6" s="15" customFormat="1">
      <c r="A354" s="214"/>
      <c r="B354" s="215"/>
      <c r="C354" s="216"/>
      <c r="D354" s="217"/>
      <c r="E354" s="218"/>
      <c r="F354" s="219"/>
    </row>
    <row r="355" spans="1:6" s="15" customFormat="1">
      <c r="A355" s="214"/>
      <c r="B355" s="215"/>
      <c r="C355" s="216"/>
      <c r="D355" s="217"/>
      <c r="E355" s="218"/>
      <c r="F355" s="219"/>
    </row>
    <row r="356" spans="1:6" s="15" customFormat="1">
      <c r="A356" s="214"/>
      <c r="B356" s="215"/>
      <c r="C356" s="216"/>
      <c r="D356" s="217"/>
      <c r="E356" s="218"/>
      <c r="F356" s="219"/>
    </row>
    <row r="357" spans="1:6" s="15" customFormat="1">
      <c r="A357" s="214"/>
      <c r="B357" s="215"/>
      <c r="C357" s="216"/>
      <c r="D357" s="217"/>
      <c r="E357" s="218"/>
      <c r="F357" s="219"/>
    </row>
    <row r="358" spans="1:6" s="15" customFormat="1">
      <c r="A358" s="214"/>
      <c r="B358" s="215"/>
      <c r="C358" s="216"/>
      <c r="D358" s="217"/>
      <c r="E358" s="218"/>
      <c r="F358" s="219"/>
    </row>
    <row r="359" spans="1:6" s="15" customFormat="1">
      <c r="A359" s="214"/>
      <c r="B359" s="215"/>
      <c r="C359" s="216"/>
      <c r="D359" s="217"/>
      <c r="E359" s="218"/>
      <c r="F359" s="219"/>
    </row>
    <row r="360" spans="1:6" s="15" customFormat="1">
      <c r="A360" s="214"/>
      <c r="B360" s="215"/>
      <c r="C360" s="216"/>
      <c r="D360" s="217"/>
      <c r="E360" s="218"/>
      <c r="F360" s="219"/>
    </row>
    <row r="361" spans="1:6" s="15" customFormat="1">
      <c r="A361" s="214"/>
      <c r="B361" s="215"/>
      <c r="C361" s="216"/>
      <c r="D361" s="217"/>
      <c r="E361" s="218"/>
      <c r="F361" s="219"/>
    </row>
    <row r="362" spans="1:6" s="15" customFormat="1">
      <c r="A362" s="214"/>
      <c r="B362" s="215"/>
      <c r="C362" s="216"/>
      <c r="D362" s="217"/>
      <c r="E362" s="218"/>
      <c r="F362" s="219"/>
    </row>
    <row r="363" spans="1:6" s="15" customFormat="1">
      <c r="A363" s="214"/>
      <c r="B363" s="215"/>
      <c r="C363" s="216"/>
      <c r="D363" s="217"/>
      <c r="E363" s="218"/>
      <c r="F363" s="219"/>
    </row>
    <row r="364" spans="1:6" s="15" customFormat="1">
      <c r="A364" s="214"/>
      <c r="B364" s="215"/>
      <c r="C364" s="216"/>
      <c r="D364" s="217"/>
      <c r="E364" s="218"/>
      <c r="F364" s="219"/>
    </row>
    <row r="365" spans="1:6" s="15" customFormat="1">
      <c r="A365" s="214"/>
      <c r="B365" s="215"/>
      <c r="C365" s="216"/>
      <c r="D365" s="217"/>
      <c r="E365" s="218"/>
      <c r="F365" s="219"/>
    </row>
    <row r="366" spans="1:6" s="15" customFormat="1">
      <c r="A366" s="214"/>
      <c r="B366" s="215"/>
      <c r="C366" s="216"/>
      <c r="D366" s="217"/>
      <c r="E366" s="218"/>
      <c r="F366" s="219"/>
    </row>
    <row r="367" spans="1:6" s="15" customFormat="1">
      <c r="A367" s="214"/>
      <c r="B367" s="215"/>
      <c r="C367" s="216"/>
      <c r="D367" s="217"/>
      <c r="E367" s="218"/>
      <c r="F367" s="219"/>
    </row>
    <row r="368" spans="1:6" s="15" customFormat="1">
      <c r="A368" s="214"/>
      <c r="B368" s="215"/>
      <c r="C368" s="216"/>
      <c r="D368" s="217"/>
      <c r="E368" s="218"/>
      <c r="F368" s="219"/>
    </row>
    <row r="369" spans="1:6" s="15" customFormat="1">
      <c r="A369" s="214"/>
      <c r="B369" s="215"/>
      <c r="C369" s="216"/>
      <c r="D369" s="217"/>
      <c r="E369" s="218"/>
      <c r="F369" s="219"/>
    </row>
    <row r="370" spans="1:6" s="15" customFormat="1">
      <c r="A370" s="214"/>
      <c r="B370" s="215"/>
      <c r="C370" s="216"/>
      <c r="D370" s="217"/>
      <c r="E370" s="218"/>
      <c r="F370" s="219"/>
    </row>
    <row r="371" spans="1:6" s="15" customFormat="1">
      <c r="A371" s="214"/>
      <c r="B371" s="215"/>
      <c r="C371" s="216"/>
      <c r="D371" s="217"/>
      <c r="E371" s="218"/>
      <c r="F371" s="219"/>
    </row>
    <row r="372" spans="1:6" s="15" customFormat="1">
      <c r="A372" s="214"/>
      <c r="B372" s="215"/>
      <c r="C372" s="216"/>
      <c r="D372" s="217"/>
      <c r="E372" s="218"/>
      <c r="F372" s="219"/>
    </row>
    <row r="373" spans="1:6" s="15" customFormat="1">
      <c r="A373" s="214"/>
      <c r="B373" s="215"/>
      <c r="C373" s="216"/>
      <c r="D373" s="217"/>
      <c r="E373" s="218"/>
      <c r="F373" s="219"/>
    </row>
    <row r="374" spans="1:6" s="15" customFormat="1">
      <c r="A374" s="214"/>
      <c r="B374" s="215"/>
      <c r="C374" s="216"/>
      <c r="D374" s="217"/>
      <c r="E374" s="218"/>
      <c r="F374" s="219"/>
    </row>
    <row r="375" spans="1:6" s="15" customFormat="1">
      <c r="A375" s="214"/>
      <c r="B375" s="215"/>
      <c r="C375" s="216"/>
      <c r="D375" s="217"/>
      <c r="E375" s="218"/>
      <c r="F375" s="219"/>
    </row>
    <row r="376" spans="1:6" s="15" customFormat="1">
      <c r="A376" s="214"/>
      <c r="B376" s="215"/>
      <c r="C376" s="216"/>
      <c r="D376" s="217"/>
      <c r="E376" s="218"/>
      <c r="F376" s="219"/>
    </row>
    <row r="377" spans="1:6" s="15" customFormat="1">
      <c r="A377" s="214"/>
      <c r="B377" s="215"/>
      <c r="C377" s="216"/>
      <c r="D377" s="217"/>
      <c r="E377" s="218"/>
      <c r="F377" s="219"/>
    </row>
    <row r="378" spans="1:6" s="15" customFormat="1">
      <c r="A378" s="214"/>
      <c r="B378" s="215"/>
      <c r="C378" s="216"/>
      <c r="D378" s="217"/>
      <c r="E378" s="218"/>
      <c r="F378" s="219"/>
    </row>
    <row r="379" spans="1:6" s="15" customFormat="1">
      <c r="A379" s="214"/>
      <c r="B379" s="215"/>
      <c r="C379" s="216"/>
      <c r="D379" s="217"/>
      <c r="E379" s="218"/>
      <c r="F379" s="219"/>
    </row>
    <row r="380" spans="1:6" s="15" customFormat="1">
      <c r="A380" s="214"/>
      <c r="B380" s="215"/>
      <c r="C380" s="216"/>
      <c r="D380" s="217"/>
      <c r="E380" s="218"/>
      <c r="F380" s="219"/>
    </row>
    <row r="381" spans="1:6" s="15" customFormat="1">
      <c r="A381" s="214"/>
      <c r="B381" s="215"/>
      <c r="C381" s="216"/>
      <c r="D381" s="217"/>
      <c r="E381" s="218"/>
      <c r="F381" s="219"/>
    </row>
    <row r="382" spans="1:6" s="15" customFormat="1">
      <c r="A382" s="214"/>
      <c r="B382" s="215"/>
      <c r="C382" s="216"/>
      <c r="D382" s="217"/>
      <c r="E382" s="218"/>
      <c r="F382" s="219"/>
    </row>
    <row r="383" spans="1:6" s="15" customFormat="1">
      <c r="A383" s="214"/>
      <c r="B383" s="215"/>
      <c r="C383" s="216"/>
      <c r="D383" s="217"/>
      <c r="E383" s="218"/>
      <c r="F383" s="219"/>
    </row>
    <row r="384" spans="1:6" s="15" customFormat="1">
      <c r="A384" s="214"/>
      <c r="B384" s="215"/>
      <c r="C384" s="216"/>
      <c r="D384" s="217"/>
      <c r="E384" s="218"/>
      <c r="F384" s="219"/>
    </row>
    <row r="385" spans="1:6" s="15" customFormat="1">
      <c r="A385" s="214"/>
      <c r="B385" s="215"/>
      <c r="C385" s="216"/>
      <c r="D385" s="217"/>
      <c r="E385" s="218"/>
      <c r="F385" s="219"/>
    </row>
    <row r="386" spans="1:6" s="15" customFormat="1">
      <c r="A386" s="214"/>
      <c r="B386" s="215"/>
      <c r="C386" s="216"/>
      <c r="D386" s="217"/>
      <c r="E386" s="218"/>
      <c r="F386" s="219"/>
    </row>
    <row r="387" spans="1:6" s="15" customFormat="1">
      <c r="A387" s="214"/>
      <c r="B387" s="215"/>
      <c r="C387" s="216"/>
      <c r="D387" s="217"/>
      <c r="E387" s="218"/>
      <c r="F387" s="219"/>
    </row>
    <row r="388" spans="1:6" s="15" customFormat="1">
      <c r="A388" s="214"/>
      <c r="B388" s="215"/>
      <c r="C388" s="216"/>
      <c r="D388" s="217"/>
      <c r="E388" s="218"/>
      <c r="F388" s="219"/>
    </row>
    <row r="389" spans="1:6" s="15" customFormat="1">
      <c r="A389" s="214"/>
      <c r="B389" s="215"/>
      <c r="C389" s="216"/>
      <c r="D389" s="217"/>
      <c r="E389" s="218"/>
      <c r="F389" s="219"/>
    </row>
    <row r="390" spans="1:6" s="15" customFormat="1">
      <c r="A390" s="214"/>
      <c r="B390" s="215"/>
      <c r="C390" s="216"/>
      <c r="D390" s="217"/>
      <c r="E390" s="218"/>
      <c r="F390" s="219"/>
    </row>
    <row r="391" spans="1:6" s="15" customFormat="1">
      <c r="A391" s="214"/>
      <c r="B391" s="215"/>
      <c r="C391" s="216"/>
      <c r="D391" s="217"/>
      <c r="E391" s="218"/>
      <c r="F391" s="219"/>
    </row>
    <row r="392" spans="1:6" s="15" customFormat="1">
      <c r="A392" s="214"/>
      <c r="B392" s="215"/>
      <c r="C392" s="216"/>
      <c r="D392" s="217"/>
      <c r="E392" s="218"/>
      <c r="F392" s="219"/>
    </row>
    <row r="393" spans="1:6" s="15" customFormat="1">
      <c r="A393" s="214"/>
      <c r="B393" s="215"/>
      <c r="C393" s="216"/>
      <c r="D393" s="217"/>
      <c r="E393" s="218"/>
      <c r="F393" s="219"/>
    </row>
    <row r="394" spans="1:6" s="15" customFormat="1">
      <c r="A394" s="214"/>
      <c r="B394" s="215"/>
      <c r="C394" s="216"/>
      <c r="D394" s="217"/>
      <c r="E394" s="218"/>
      <c r="F394" s="219"/>
    </row>
    <row r="395" spans="1:6" s="15" customFormat="1">
      <c r="A395" s="214"/>
      <c r="B395" s="215"/>
      <c r="C395" s="216"/>
      <c r="D395" s="217"/>
      <c r="E395" s="218"/>
      <c r="F395" s="219"/>
    </row>
    <row r="396" spans="1:6" s="15" customFormat="1">
      <c r="A396" s="214"/>
      <c r="B396" s="215"/>
      <c r="C396" s="216"/>
      <c r="D396" s="217"/>
      <c r="E396" s="218"/>
      <c r="F396" s="219"/>
    </row>
    <row r="397" spans="1:6" s="15" customFormat="1">
      <c r="A397" s="214"/>
      <c r="B397" s="215"/>
      <c r="C397" s="216"/>
      <c r="D397" s="217"/>
      <c r="E397" s="218"/>
      <c r="F397" s="219"/>
    </row>
    <row r="398" spans="1:6" s="15" customFormat="1">
      <c r="A398" s="214"/>
      <c r="B398" s="215"/>
      <c r="C398" s="216"/>
      <c r="D398" s="217"/>
      <c r="E398" s="218"/>
      <c r="F398" s="219"/>
    </row>
    <row r="399" spans="1:6" s="15" customFormat="1">
      <c r="A399" s="214"/>
      <c r="B399" s="215"/>
      <c r="C399" s="216"/>
      <c r="D399" s="217"/>
      <c r="E399" s="218"/>
      <c r="F399" s="219"/>
    </row>
    <row r="400" spans="1:6" s="15" customFormat="1">
      <c r="A400" s="214"/>
      <c r="B400" s="215"/>
      <c r="C400" s="216"/>
      <c r="D400" s="217"/>
      <c r="E400" s="218"/>
      <c r="F400" s="219"/>
    </row>
    <row r="401" spans="1:6" s="15" customFormat="1">
      <c r="A401" s="214"/>
      <c r="B401" s="215"/>
      <c r="C401" s="216"/>
      <c r="D401" s="217"/>
      <c r="E401" s="218"/>
      <c r="F401" s="219"/>
    </row>
    <row r="402" spans="1:6" s="15" customFormat="1">
      <c r="A402" s="214"/>
      <c r="B402" s="215"/>
      <c r="C402" s="216"/>
      <c r="D402" s="217"/>
      <c r="E402" s="218"/>
      <c r="F402" s="219"/>
    </row>
    <row r="403" spans="1:6" s="15" customFormat="1">
      <c r="A403" s="214"/>
      <c r="B403" s="215"/>
      <c r="C403" s="216"/>
      <c r="D403" s="217"/>
      <c r="E403" s="218"/>
      <c r="F403" s="219"/>
    </row>
    <row r="404" spans="1:6" s="15" customFormat="1">
      <c r="A404" s="214"/>
      <c r="B404" s="215"/>
      <c r="C404" s="216"/>
      <c r="D404" s="217"/>
      <c r="E404" s="218"/>
      <c r="F404" s="219"/>
    </row>
    <row r="405" spans="1:6" s="15" customFormat="1">
      <c r="A405" s="214"/>
      <c r="B405" s="215"/>
      <c r="C405" s="216"/>
      <c r="D405" s="217"/>
      <c r="E405" s="218"/>
      <c r="F405" s="219"/>
    </row>
    <row r="406" spans="1:6" s="15" customFormat="1">
      <c r="A406" s="214"/>
      <c r="B406" s="215"/>
      <c r="C406" s="216"/>
      <c r="D406" s="217"/>
      <c r="E406" s="218"/>
      <c r="F406" s="219"/>
    </row>
    <row r="407" spans="1:6" s="15" customFormat="1">
      <c r="A407" s="214"/>
      <c r="B407" s="215"/>
      <c r="C407" s="216"/>
      <c r="D407" s="217"/>
      <c r="E407" s="218"/>
      <c r="F407" s="219"/>
    </row>
    <row r="408" spans="1:6" s="15" customFormat="1">
      <c r="A408" s="214"/>
      <c r="B408" s="215"/>
      <c r="C408" s="216"/>
      <c r="D408" s="217"/>
      <c r="E408" s="218"/>
      <c r="F408" s="219"/>
    </row>
    <row r="409" spans="1:6" s="15" customFormat="1">
      <c r="A409" s="214"/>
      <c r="B409" s="215"/>
      <c r="C409" s="216"/>
      <c r="D409" s="217"/>
      <c r="E409" s="218"/>
      <c r="F409" s="219"/>
    </row>
    <row r="410" spans="1:6" s="15" customFormat="1">
      <c r="A410" s="214"/>
      <c r="B410" s="215"/>
      <c r="C410" s="216"/>
      <c r="D410" s="217"/>
      <c r="E410" s="218"/>
      <c r="F410" s="219"/>
    </row>
    <row r="411" spans="1:6" s="15" customFormat="1">
      <c r="A411" s="214"/>
      <c r="B411" s="215"/>
      <c r="C411" s="216"/>
      <c r="D411" s="217"/>
      <c r="E411" s="218"/>
      <c r="F411" s="219"/>
    </row>
    <row r="412" spans="1:6" s="15" customFormat="1">
      <c r="A412" s="214"/>
      <c r="B412" s="215"/>
      <c r="C412" s="216"/>
      <c r="D412" s="217"/>
      <c r="E412" s="218"/>
      <c r="F412" s="219"/>
    </row>
    <row r="413" spans="1:6" s="15" customFormat="1">
      <c r="A413" s="214"/>
      <c r="B413" s="215"/>
      <c r="C413" s="216"/>
      <c r="D413" s="217"/>
      <c r="E413" s="218"/>
      <c r="F413" s="219"/>
    </row>
    <row r="414" spans="1:6" s="15" customFormat="1">
      <c r="A414" s="214"/>
      <c r="B414" s="215"/>
      <c r="C414" s="216"/>
      <c r="D414" s="217"/>
      <c r="E414" s="218"/>
      <c r="F414" s="219"/>
    </row>
    <row r="415" spans="1:6" s="15" customFormat="1">
      <c r="A415" s="214"/>
      <c r="B415" s="215"/>
      <c r="C415" s="216"/>
      <c r="D415" s="217"/>
      <c r="E415" s="218"/>
      <c r="F415" s="219"/>
    </row>
    <row r="416" spans="1:6" s="15" customFormat="1">
      <c r="A416" s="214"/>
      <c r="B416" s="215"/>
      <c r="C416" s="216"/>
      <c r="D416" s="217"/>
      <c r="E416" s="218"/>
      <c r="F416" s="219"/>
    </row>
    <row r="417" spans="1:6" s="15" customFormat="1">
      <c r="A417" s="214"/>
      <c r="B417" s="215"/>
      <c r="C417" s="216"/>
      <c r="D417" s="217"/>
      <c r="E417" s="218"/>
      <c r="F417" s="219"/>
    </row>
    <row r="418" spans="1:6" s="15" customFormat="1">
      <c r="A418" s="214"/>
      <c r="B418" s="215"/>
      <c r="C418" s="216"/>
      <c r="D418" s="217"/>
      <c r="E418" s="218"/>
      <c r="F418" s="219"/>
    </row>
    <row r="419" spans="1:6" s="15" customFormat="1">
      <c r="A419" s="214"/>
      <c r="B419" s="215"/>
      <c r="C419" s="216"/>
      <c r="D419" s="217"/>
      <c r="E419" s="218"/>
      <c r="F419" s="219"/>
    </row>
    <row r="420" spans="1:6" s="15" customFormat="1">
      <c r="A420" s="214"/>
      <c r="B420" s="215"/>
      <c r="C420" s="216"/>
      <c r="D420" s="217"/>
      <c r="E420" s="218"/>
      <c r="F420" s="219"/>
    </row>
    <row r="421" spans="1:6" s="15" customFormat="1">
      <c r="A421" s="214"/>
      <c r="B421" s="215"/>
      <c r="C421" s="216"/>
      <c r="D421" s="217"/>
      <c r="E421" s="218"/>
      <c r="F421" s="219"/>
    </row>
    <row r="422" spans="1:6" s="15" customFormat="1">
      <c r="A422" s="214"/>
      <c r="B422" s="215"/>
      <c r="C422" s="216"/>
      <c r="D422" s="217"/>
      <c r="E422" s="218"/>
      <c r="F422" s="219"/>
    </row>
    <row r="423" spans="1:6" s="15" customFormat="1">
      <c r="A423" s="214"/>
      <c r="B423" s="215"/>
      <c r="C423" s="216"/>
      <c r="D423" s="217"/>
      <c r="E423" s="218"/>
      <c r="F423" s="219"/>
    </row>
    <row r="424" spans="1:6" s="15" customFormat="1">
      <c r="A424" s="214"/>
      <c r="B424" s="215"/>
      <c r="C424" s="216"/>
      <c r="D424" s="217"/>
      <c r="E424" s="218"/>
      <c r="F424" s="219"/>
    </row>
    <row r="425" spans="1:6" s="15" customFormat="1">
      <c r="A425" s="214"/>
      <c r="B425" s="215"/>
      <c r="C425" s="216"/>
      <c r="D425" s="217"/>
      <c r="E425" s="218"/>
      <c r="F425" s="219"/>
    </row>
    <row r="426" spans="1:6" s="15" customFormat="1">
      <c r="A426" s="214"/>
      <c r="B426" s="215"/>
      <c r="C426" s="216"/>
      <c r="D426" s="217"/>
      <c r="E426" s="218"/>
      <c r="F426" s="219"/>
    </row>
    <row r="427" spans="1:6" s="15" customFormat="1">
      <c r="A427" s="214"/>
      <c r="B427" s="215"/>
      <c r="C427" s="216"/>
      <c r="D427" s="217"/>
      <c r="E427" s="218"/>
      <c r="F427" s="219"/>
    </row>
    <row r="428" spans="1:6" s="15" customFormat="1">
      <c r="A428" s="214"/>
      <c r="B428" s="215"/>
      <c r="C428" s="216"/>
      <c r="D428" s="217"/>
      <c r="E428" s="218"/>
      <c r="F428" s="219"/>
    </row>
    <row r="429" spans="1:6" s="15" customFormat="1">
      <c r="A429" s="214"/>
      <c r="B429" s="215"/>
      <c r="C429" s="216"/>
      <c r="D429" s="217"/>
      <c r="E429" s="218"/>
      <c r="F429" s="219"/>
    </row>
    <row r="430" spans="1:6" s="15" customFormat="1">
      <c r="A430" s="214"/>
      <c r="B430" s="215"/>
      <c r="C430" s="216"/>
      <c r="D430" s="217"/>
      <c r="E430" s="218"/>
      <c r="F430" s="219"/>
    </row>
    <row r="431" spans="1:6" s="15" customFormat="1">
      <c r="A431" s="214"/>
      <c r="B431" s="215"/>
      <c r="C431" s="216"/>
      <c r="D431" s="217"/>
      <c r="E431" s="218"/>
      <c r="F431" s="219"/>
    </row>
    <row r="432" spans="1:6" s="15" customFormat="1">
      <c r="A432" s="214"/>
      <c r="B432" s="215"/>
      <c r="C432" s="216"/>
      <c r="D432" s="217"/>
      <c r="E432" s="218"/>
      <c r="F432" s="219"/>
    </row>
    <row r="433" spans="1:6" s="15" customFormat="1">
      <c r="A433" s="214"/>
      <c r="B433" s="215"/>
      <c r="C433" s="216"/>
      <c r="D433" s="217"/>
      <c r="E433" s="218"/>
      <c r="F433" s="219"/>
    </row>
  </sheetData>
  <protectedRanges>
    <protectedRange sqref="E338:E345" name="Raspon1_1_1"/>
  </protectedRanges>
  <mergeCells count="18">
    <mergeCell ref="B353:F353"/>
    <mergeCell ref="B221:C221"/>
    <mergeCell ref="B248:C248"/>
    <mergeCell ref="B259:C259"/>
    <mergeCell ref="B269:C269"/>
    <mergeCell ref="B293:E293"/>
    <mergeCell ref="A2:F2"/>
    <mergeCell ref="A3:F3"/>
    <mergeCell ref="A5:F5"/>
    <mergeCell ref="A4:F4"/>
    <mergeCell ref="B175:C175"/>
    <mergeCell ref="B207:C207"/>
    <mergeCell ref="A343:F343"/>
    <mergeCell ref="A342:F342"/>
    <mergeCell ref="A341:F341"/>
    <mergeCell ref="A340:F340"/>
    <mergeCell ref="A339:F339"/>
    <mergeCell ref="A338:F338"/>
  </mergeCells>
  <printOptions horizontalCentered="1"/>
  <pageMargins left="0.94488188976377963" right="0.74803149606299213" top="0.59055118110236227" bottom="0.59055118110236227" header="0.51181102362204722" footer="0.51181102362204722"/>
  <pageSetup paperSize="9" scale="65" fitToHeight="0" pageOrder="overThenDown" orientation="portrait" useFirstPageNumber="1" r:id="rId1"/>
  <headerFooter alignWithMargins="0"/>
  <rowBreaks count="1" manualBreakCount="1">
    <brk id="3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0"/>
  <sheetViews>
    <sheetView showZeros="0" view="pageBreakPreview" topLeftCell="A62" zoomScale="115" zoomScaleNormal="115" zoomScaleSheetLayoutView="115" workbookViewId="0">
      <selection activeCell="H76" sqref="H76"/>
    </sheetView>
  </sheetViews>
  <sheetFormatPr defaultRowHeight="12.75"/>
  <cols>
    <col min="1" max="1" width="6.7109375" style="317" customWidth="1"/>
    <col min="2" max="2" width="42.7109375" style="318" customWidth="1"/>
    <col min="3" max="3" width="6.7109375" style="319" customWidth="1"/>
    <col min="4" max="4" width="6.7109375" style="320" customWidth="1"/>
    <col min="5" max="6" width="11.7109375" style="321" customWidth="1"/>
    <col min="7" max="16384" width="9.140625" style="266"/>
  </cols>
  <sheetData>
    <row r="1" spans="1:6">
      <c r="A1" s="328"/>
      <c r="B1" s="329"/>
      <c r="C1" s="330"/>
      <c r="D1" s="331"/>
      <c r="E1" s="332"/>
      <c r="F1" s="332"/>
    </row>
    <row r="2" spans="1:6">
      <c r="A2" s="451" t="s">
        <v>622</v>
      </c>
      <c r="B2" s="451"/>
      <c r="C2" s="451"/>
      <c r="D2" s="451"/>
      <c r="E2" s="451"/>
      <c r="F2" s="451"/>
    </row>
    <row r="3" spans="1:6" ht="13.5" thickBot="1">
      <c r="A3" s="452" t="s">
        <v>515</v>
      </c>
      <c r="B3" s="452"/>
      <c r="C3" s="452"/>
      <c r="D3" s="452"/>
      <c r="E3" s="452"/>
      <c r="F3" s="452"/>
    </row>
    <row r="4" spans="1:6" ht="16.5" thickBot="1">
      <c r="A4" s="449" t="s">
        <v>506</v>
      </c>
      <c r="B4" s="449"/>
      <c r="C4" s="449"/>
      <c r="D4" s="449"/>
      <c r="E4" s="449"/>
      <c r="F4" s="449"/>
    </row>
    <row r="5" spans="1:6">
      <c r="A5" s="450"/>
      <c r="B5" s="450"/>
      <c r="C5" s="450"/>
      <c r="D5" s="450"/>
      <c r="E5" s="450"/>
      <c r="F5" s="450"/>
    </row>
    <row r="6" spans="1:6">
      <c r="A6" s="334"/>
      <c r="B6" s="334"/>
      <c r="C6" s="334"/>
      <c r="D6" s="334"/>
      <c r="E6" s="334"/>
      <c r="F6" s="334"/>
    </row>
    <row r="8" spans="1:6" s="261" customFormat="1" ht="11.25">
      <c r="A8" s="257" t="s">
        <v>3</v>
      </c>
      <c r="B8" s="258" t="s">
        <v>4</v>
      </c>
      <c r="C8" s="258" t="s">
        <v>5</v>
      </c>
      <c r="D8" s="259" t="s">
        <v>13</v>
      </c>
      <c r="E8" s="260" t="s">
        <v>6</v>
      </c>
      <c r="F8" s="260" t="s">
        <v>482</v>
      </c>
    </row>
    <row r="9" spans="1:6">
      <c r="A9" s="262"/>
      <c r="B9" s="263"/>
      <c r="C9" s="263"/>
      <c r="D9" s="264"/>
      <c r="E9" s="265"/>
      <c r="F9" s="265"/>
    </row>
    <row r="10" spans="1:6" s="281" customFormat="1">
      <c r="A10" s="268"/>
      <c r="B10" s="273"/>
      <c r="C10" s="278"/>
      <c r="D10" s="271"/>
      <c r="E10" s="272"/>
      <c r="F10" s="272"/>
    </row>
    <row r="11" spans="1:6" s="267" customFormat="1">
      <c r="A11" s="284" t="s">
        <v>0</v>
      </c>
      <c r="B11" s="285"/>
      <c r="C11" s="286"/>
      <c r="D11" s="287"/>
      <c r="E11" s="288"/>
      <c r="F11" s="289">
        <f>SUM(F10:F10)</f>
        <v>0</v>
      </c>
    </row>
    <row r="12" spans="1:6" s="267" customFormat="1">
      <c r="A12" s="284">
        <v>1</v>
      </c>
      <c r="B12" s="285" t="s">
        <v>568</v>
      </c>
      <c r="C12" s="286"/>
      <c r="D12" s="287"/>
      <c r="E12" s="288"/>
      <c r="F12" s="289"/>
    </row>
    <row r="13" spans="1:6" s="273" customFormat="1">
      <c r="A13" s="268"/>
      <c r="B13" s="269"/>
      <c r="C13" s="270"/>
      <c r="D13" s="271"/>
      <c r="E13" s="272"/>
      <c r="F13" s="272"/>
    </row>
    <row r="14" spans="1:6" s="294" customFormat="1" ht="25.5">
      <c r="A14" s="290">
        <v>1</v>
      </c>
      <c r="B14" s="274" t="s">
        <v>485</v>
      </c>
      <c r="C14" s="291" t="s">
        <v>1</v>
      </c>
      <c r="D14" s="292">
        <v>4</v>
      </c>
      <c r="E14" s="293"/>
      <c r="F14" s="293">
        <f>E14*D14</f>
        <v>0</v>
      </c>
    </row>
    <row r="15" spans="1:6" s="273" customFormat="1">
      <c r="A15" s="268"/>
      <c r="B15" s="269"/>
      <c r="C15" s="270"/>
      <c r="D15" s="271"/>
      <c r="E15" s="272"/>
      <c r="F15" s="272"/>
    </row>
    <row r="16" spans="1:6" s="294" customFormat="1" ht="63.75">
      <c r="A16" s="290">
        <v>2</v>
      </c>
      <c r="B16" s="269" t="s">
        <v>11</v>
      </c>
      <c r="C16" s="291" t="s">
        <v>8</v>
      </c>
      <c r="D16" s="292">
        <v>1</v>
      </c>
      <c r="E16" s="293"/>
      <c r="F16" s="293">
        <f>E16*D16</f>
        <v>0</v>
      </c>
    </row>
    <row r="17" spans="1:7" s="273" customFormat="1">
      <c r="A17" s="290"/>
      <c r="B17" s="269"/>
      <c r="C17" s="270"/>
      <c r="D17" s="292"/>
      <c r="E17" s="272"/>
      <c r="F17" s="272"/>
    </row>
    <row r="18" spans="1:7" s="277" customFormat="1" ht="38.25">
      <c r="A18" s="282">
        <v>3</v>
      </c>
      <c r="B18" s="274" t="s">
        <v>483</v>
      </c>
      <c r="C18" s="275"/>
      <c r="D18" s="283"/>
      <c r="E18" s="276"/>
      <c r="F18" s="276"/>
    </row>
    <row r="19" spans="1:7" s="277" customFormat="1">
      <c r="A19" s="282"/>
      <c r="B19" s="274"/>
      <c r="C19" s="275"/>
      <c r="D19" s="283"/>
      <c r="E19" s="276"/>
      <c r="F19" s="276"/>
    </row>
    <row r="20" spans="1:7" s="277" customFormat="1">
      <c r="A20" s="282"/>
      <c r="B20" s="274" t="s">
        <v>486</v>
      </c>
      <c r="C20" s="275" t="s">
        <v>10</v>
      </c>
      <c r="D20" s="283">
        <v>15</v>
      </c>
      <c r="E20" s="276"/>
      <c r="F20" s="276">
        <f>D20*E20</f>
        <v>0</v>
      </c>
    </row>
    <row r="21" spans="1:7" s="277" customFormat="1">
      <c r="A21" s="282"/>
      <c r="B21" s="274"/>
      <c r="C21" s="275"/>
      <c r="D21" s="283"/>
      <c r="E21" s="276"/>
      <c r="F21" s="276"/>
    </row>
    <row r="22" spans="1:7" s="280" customFormat="1" ht="38.25">
      <c r="A22" s="268">
        <v>4</v>
      </c>
      <c r="B22" s="269" t="s">
        <v>12</v>
      </c>
      <c r="C22" s="278"/>
      <c r="D22" s="279"/>
      <c r="E22" s="272"/>
      <c r="F22" s="272"/>
    </row>
    <row r="23" spans="1:7" s="280" customFormat="1">
      <c r="A23" s="268"/>
      <c r="B23" s="269"/>
      <c r="C23" s="278"/>
      <c r="D23" s="279"/>
      <c r="E23" s="272"/>
      <c r="F23" s="272">
        <f>E23*D23</f>
        <v>0</v>
      </c>
    </row>
    <row r="24" spans="1:7" s="281" customFormat="1" ht="15">
      <c r="A24" s="268"/>
      <c r="B24" s="269" t="s">
        <v>484</v>
      </c>
      <c r="C24" s="278" t="s">
        <v>10</v>
      </c>
      <c r="D24" s="279">
        <v>15</v>
      </c>
      <c r="E24" s="272"/>
      <c r="F24" s="272">
        <f>E24*D24</f>
        <v>0</v>
      </c>
      <c r="G24" s="280"/>
    </row>
    <row r="25" spans="1:7" s="280" customFormat="1">
      <c r="A25" s="268"/>
      <c r="B25" s="269"/>
      <c r="C25" s="278"/>
      <c r="D25" s="279"/>
      <c r="E25" s="272"/>
      <c r="F25" s="272">
        <f>E25*D25</f>
        <v>0</v>
      </c>
    </row>
    <row r="26" spans="1:7" s="281" customFormat="1" ht="114.75">
      <c r="A26" s="268">
        <v>5</v>
      </c>
      <c r="B26" s="269" t="s">
        <v>113</v>
      </c>
      <c r="C26" s="278" t="s">
        <v>1</v>
      </c>
      <c r="D26" s="271">
        <v>1</v>
      </c>
      <c r="E26" s="272"/>
      <c r="F26" s="272">
        <f>D26*E26</f>
        <v>0</v>
      </c>
    </row>
    <row r="27" spans="1:7" s="273" customFormat="1">
      <c r="A27" s="268"/>
      <c r="B27" s="269"/>
      <c r="C27" s="270"/>
      <c r="D27" s="271"/>
      <c r="E27" s="272"/>
      <c r="F27" s="272">
        <f>D27*E27</f>
        <v>0</v>
      </c>
    </row>
    <row r="28" spans="1:7" s="305" customFormat="1">
      <c r="A28" s="268"/>
      <c r="B28" s="269"/>
      <c r="C28" s="278"/>
      <c r="D28" s="279"/>
      <c r="E28" s="272"/>
      <c r="F28" s="272"/>
    </row>
    <row r="29" spans="1:7" s="281" customFormat="1" ht="99.75" customHeight="1">
      <c r="A29" s="268">
        <v>6</v>
      </c>
      <c r="B29" s="274" t="s">
        <v>487</v>
      </c>
      <c r="C29" s="278"/>
      <c r="D29" s="279"/>
      <c r="E29" s="272"/>
      <c r="F29" s="272">
        <f>E29*D29</f>
        <v>0</v>
      </c>
    </row>
    <row r="30" spans="1:7" s="281" customFormat="1" ht="8.25" customHeight="1">
      <c r="A30" s="295"/>
      <c r="B30" s="299"/>
      <c r="C30" s="300"/>
      <c r="D30" s="301"/>
      <c r="E30" s="293"/>
      <c r="F30" s="293"/>
    </row>
    <row r="31" spans="1:7" s="281" customFormat="1" ht="8.25" customHeight="1">
      <c r="A31" s="297"/>
      <c r="B31" s="302"/>
      <c r="C31" s="303"/>
      <c r="D31" s="304"/>
      <c r="E31" s="293"/>
      <c r="F31" s="293"/>
    </row>
    <row r="32" spans="1:7" s="281" customFormat="1">
      <c r="A32" s="297"/>
      <c r="B32" s="296" t="s">
        <v>2</v>
      </c>
      <c r="C32" s="300" t="s">
        <v>1</v>
      </c>
      <c r="D32" s="301">
        <v>1</v>
      </c>
      <c r="E32" s="293"/>
      <c r="F32" s="293">
        <f>D32*E32</f>
        <v>0</v>
      </c>
    </row>
    <row r="33" spans="1:6" s="281" customFormat="1">
      <c r="A33" s="297"/>
      <c r="B33" s="296" t="s">
        <v>7</v>
      </c>
      <c r="C33" s="300" t="s">
        <v>1</v>
      </c>
      <c r="D33" s="301">
        <v>1</v>
      </c>
      <c r="E33" s="293"/>
      <c r="F33" s="293">
        <f>D33*E33</f>
        <v>0</v>
      </c>
    </row>
    <row r="34" spans="1:6" s="273" customFormat="1">
      <c r="A34" s="268"/>
      <c r="B34" s="298"/>
      <c r="C34" s="278"/>
      <c r="D34" s="279"/>
      <c r="E34" s="272"/>
      <c r="F34" s="272">
        <f>D34*E34</f>
        <v>0</v>
      </c>
    </row>
    <row r="35" spans="1:6" s="281" customFormat="1" ht="51">
      <c r="A35" s="268">
        <v>7</v>
      </c>
      <c r="B35" s="274" t="s">
        <v>565</v>
      </c>
      <c r="C35" s="278"/>
      <c r="D35" s="279"/>
      <c r="E35" s="272"/>
      <c r="F35" s="272">
        <f>E35*D35</f>
        <v>0</v>
      </c>
    </row>
    <row r="36" spans="1:6" s="305" customFormat="1">
      <c r="A36" s="295"/>
      <c r="B36" s="299"/>
      <c r="C36" s="300"/>
      <c r="D36" s="301"/>
      <c r="E36" s="293"/>
      <c r="F36" s="293"/>
    </row>
    <row r="37" spans="1:6" s="281" customFormat="1">
      <c r="A37" s="297"/>
      <c r="B37" s="302"/>
      <c r="C37" s="303"/>
      <c r="D37" s="304"/>
      <c r="E37" s="293"/>
      <c r="F37" s="293"/>
    </row>
    <row r="38" spans="1:6" s="305" customFormat="1">
      <c r="A38" s="297"/>
      <c r="B38" s="296" t="s">
        <v>2</v>
      </c>
      <c r="C38" s="300" t="s">
        <v>1</v>
      </c>
      <c r="D38" s="301">
        <v>2</v>
      </c>
      <c r="E38" s="293"/>
      <c r="F38" s="293">
        <f>D38*E38</f>
        <v>0</v>
      </c>
    </row>
    <row r="39" spans="1:6" s="281" customFormat="1">
      <c r="A39" s="297"/>
      <c r="B39" s="296" t="s">
        <v>7</v>
      </c>
      <c r="C39" s="300" t="s">
        <v>1</v>
      </c>
      <c r="D39" s="301">
        <v>2</v>
      </c>
      <c r="E39" s="293"/>
      <c r="F39" s="293">
        <f>D39*E39</f>
        <v>0</v>
      </c>
    </row>
    <row r="40" spans="1:6" s="281" customFormat="1">
      <c r="A40"/>
      <c r="B40"/>
      <c r="C40"/>
      <c r="D40"/>
      <c r="E40"/>
      <c r="F40"/>
    </row>
    <row r="41" spans="1:6" s="273" customFormat="1">
      <c r="A41" s="290"/>
      <c r="B41" s="299"/>
      <c r="C41" s="291"/>
      <c r="D41" s="292"/>
      <c r="E41" s="293"/>
      <c r="F41" s="293"/>
    </row>
    <row r="42" spans="1:6" s="267" customFormat="1">
      <c r="A42" s="284" t="s">
        <v>0</v>
      </c>
      <c r="B42" s="285"/>
      <c r="C42" s="286"/>
      <c r="D42" s="287"/>
      <c r="E42" s="288"/>
      <c r="F42" s="289">
        <f>SUM(F14:F41)</f>
        <v>0</v>
      </c>
    </row>
    <row r="43" spans="1:6" s="267" customFormat="1">
      <c r="A43" s="284"/>
      <c r="B43" s="285"/>
      <c r="C43" s="286"/>
      <c r="D43" s="287"/>
      <c r="E43" s="288"/>
      <c r="F43" s="289"/>
    </row>
    <row r="44" spans="1:6" s="267" customFormat="1" ht="38.25">
      <c r="A44" s="284">
        <v>2</v>
      </c>
      <c r="B44" s="285" t="s">
        <v>114</v>
      </c>
      <c r="C44" s="286"/>
      <c r="D44" s="287"/>
      <c r="E44" s="288"/>
      <c r="F44" s="289"/>
    </row>
    <row r="45" spans="1:6" s="273" customFormat="1">
      <c r="A45" s="5"/>
      <c r="B45" s="6"/>
      <c r="C45" s="7"/>
      <c r="D45" s="8"/>
      <c r="E45" s="10"/>
      <c r="F45" s="9"/>
    </row>
    <row r="46" spans="1:6" s="273" customFormat="1" ht="38.25">
      <c r="A46" s="380">
        <v>1</v>
      </c>
      <c r="B46" s="383" t="s">
        <v>566</v>
      </c>
      <c r="C46" s="382" t="s">
        <v>10</v>
      </c>
      <c r="D46" s="394">
        <v>75</v>
      </c>
      <c r="E46" s="387"/>
      <c r="F46" s="388">
        <f>D46*E46</f>
        <v>0</v>
      </c>
    </row>
    <row r="47" spans="1:6" s="273" customFormat="1">
      <c r="A47" s="395"/>
      <c r="B47" s="396"/>
      <c r="C47" s="397"/>
      <c r="D47" s="398"/>
      <c r="E47" s="399"/>
      <c r="F47" s="399">
        <v>0</v>
      </c>
    </row>
    <row r="48" spans="1:6" s="273" customFormat="1" ht="51">
      <c r="A48" s="380">
        <v>2</v>
      </c>
      <c r="B48" s="383" t="s">
        <v>567</v>
      </c>
      <c r="C48" s="382" t="s">
        <v>1</v>
      </c>
      <c r="D48" s="394">
        <v>6</v>
      </c>
      <c r="E48" s="387"/>
      <c r="F48" s="388">
        <f>D48*E48</f>
        <v>0</v>
      </c>
    </row>
    <row r="49" spans="1:6" s="273" customFormat="1">
      <c r="A49" s="389"/>
      <c r="B49" s="383"/>
      <c r="C49" s="391"/>
      <c r="D49" s="393"/>
      <c r="E49" s="384"/>
      <c r="F49" s="379">
        <v>0</v>
      </c>
    </row>
    <row r="50" spans="1:6" s="273" customFormat="1" ht="38.25">
      <c r="A50" s="380">
        <v>3</v>
      </c>
      <c r="B50" s="383" t="s">
        <v>15</v>
      </c>
      <c r="C50" s="391" t="s">
        <v>10</v>
      </c>
      <c r="D50" s="393">
        <v>25</v>
      </c>
      <c r="E50" s="384"/>
      <c r="F50" s="388">
        <f>D50*E50</f>
        <v>0</v>
      </c>
    </row>
    <row r="51" spans="1:6" s="273" customFormat="1">
      <c r="A51" s="389"/>
      <c r="B51" s="383"/>
      <c r="C51" s="391"/>
      <c r="D51" s="393"/>
      <c r="E51" s="384"/>
      <c r="F51" s="379">
        <v>0</v>
      </c>
    </row>
    <row r="52" spans="1:6" s="294" customFormat="1" ht="38.25">
      <c r="A52" s="380">
        <v>4</v>
      </c>
      <c r="B52" s="378" t="s">
        <v>16</v>
      </c>
      <c r="C52" s="381" t="s">
        <v>10</v>
      </c>
      <c r="D52" s="390">
        <v>25</v>
      </c>
      <c r="E52" s="379"/>
      <c r="F52" s="388">
        <f>D52*E52</f>
        <v>0</v>
      </c>
    </row>
    <row r="53" spans="1:6" s="294" customFormat="1">
      <c r="A53" s="380"/>
      <c r="B53" s="378"/>
      <c r="C53" s="381"/>
      <c r="D53" s="390"/>
      <c r="E53" s="379"/>
      <c r="F53" s="379">
        <v>0</v>
      </c>
    </row>
    <row r="54" spans="1:6" s="294" customFormat="1" ht="63.75">
      <c r="A54" s="380">
        <v>5</v>
      </c>
      <c r="B54" s="378" t="s">
        <v>488</v>
      </c>
      <c r="C54" s="381" t="s">
        <v>10</v>
      </c>
      <c r="D54" s="390">
        <v>60</v>
      </c>
      <c r="E54" s="379"/>
      <c r="F54" s="388">
        <f>D54*E54</f>
        <v>0</v>
      </c>
    </row>
    <row r="55" spans="1:6" s="294" customFormat="1">
      <c r="A55" s="380"/>
      <c r="B55" s="378"/>
      <c r="C55" s="385"/>
      <c r="D55" s="392"/>
      <c r="E55" s="386"/>
      <c r="F55" s="386"/>
    </row>
    <row r="56" spans="1:6" s="273" customFormat="1" ht="25.5">
      <c r="A56" s="380">
        <v>6</v>
      </c>
      <c r="B56" s="378" t="s">
        <v>115</v>
      </c>
      <c r="C56" s="381" t="s">
        <v>1</v>
      </c>
      <c r="D56" s="390">
        <v>6</v>
      </c>
      <c r="E56" s="379"/>
      <c r="F56" s="388">
        <f>D56*E56</f>
        <v>0</v>
      </c>
    </row>
    <row r="57" spans="1:6" s="273" customFormat="1">
      <c r="A57" s="380"/>
      <c r="B57" s="378"/>
      <c r="C57" s="381"/>
      <c r="D57" s="381"/>
      <c r="E57" s="379"/>
      <c r="F57" s="379">
        <v>0</v>
      </c>
    </row>
    <row r="58" spans="1:6" s="273" customFormat="1" ht="25.5">
      <c r="A58" s="380">
        <v>7</v>
      </c>
      <c r="B58" s="378" t="s">
        <v>116</v>
      </c>
      <c r="C58" s="381" t="s">
        <v>1</v>
      </c>
      <c r="D58" s="381">
        <v>35</v>
      </c>
      <c r="E58" s="379"/>
      <c r="F58" s="388">
        <f>D58*E58</f>
        <v>0</v>
      </c>
    </row>
    <row r="59" spans="1:6" s="273" customFormat="1">
      <c r="A59" s="380"/>
      <c r="B59" s="378"/>
      <c r="C59" s="381"/>
      <c r="D59" s="390"/>
      <c r="E59" s="379"/>
      <c r="F59" s="379">
        <v>0</v>
      </c>
    </row>
    <row r="60" spans="1:6" s="273" customFormat="1" ht="51">
      <c r="A60" s="380">
        <v>8</v>
      </c>
      <c r="B60" s="383" t="s">
        <v>489</v>
      </c>
      <c r="C60" s="391" t="s">
        <v>10</v>
      </c>
      <c r="D60" s="393">
        <v>15</v>
      </c>
      <c r="E60" s="384"/>
      <c r="F60" s="388">
        <f>D60*E60</f>
        <v>0</v>
      </c>
    </row>
    <row r="61" spans="1:6" s="273" customFormat="1">
      <c r="A61" s="389"/>
      <c r="B61" s="383"/>
      <c r="C61" s="391"/>
      <c r="D61" s="393"/>
      <c r="E61" s="384"/>
      <c r="F61" s="379">
        <v>0</v>
      </c>
    </row>
    <row r="62" spans="1:6" s="273" customFormat="1" ht="51">
      <c r="A62" s="380">
        <v>9</v>
      </c>
      <c r="B62" s="378" t="s">
        <v>490</v>
      </c>
      <c r="C62" s="381" t="s">
        <v>1</v>
      </c>
      <c r="D62" s="390">
        <v>5</v>
      </c>
      <c r="E62" s="379"/>
      <c r="F62" s="388">
        <f>D62*E62</f>
        <v>0</v>
      </c>
    </row>
    <row r="63" spans="1:6" s="273" customFormat="1">
      <c r="A63" s="380"/>
      <c r="B63" s="378"/>
      <c r="C63" s="381"/>
      <c r="D63" s="390"/>
      <c r="E63" s="379"/>
      <c r="F63" s="379">
        <v>0</v>
      </c>
    </row>
    <row r="64" spans="1:6" s="273" customFormat="1" ht="63.75">
      <c r="A64" s="380">
        <v>10</v>
      </c>
      <c r="B64" s="378" t="s">
        <v>117</v>
      </c>
      <c r="C64" s="381" t="s">
        <v>1</v>
      </c>
      <c r="D64" s="390">
        <v>6</v>
      </c>
      <c r="E64" s="379"/>
      <c r="F64" s="388">
        <f>D64*E64</f>
        <v>0</v>
      </c>
    </row>
    <row r="65" spans="1:6" s="273" customFormat="1">
      <c r="A65" s="380"/>
      <c r="B65" s="378"/>
      <c r="C65" s="381"/>
      <c r="D65" s="390"/>
      <c r="E65" s="379"/>
      <c r="F65" s="379">
        <v>0</v>
      </c>
    </row>
    <row r="66" spans="1:6" s="294" customFormat="1">
      <c r="A66" s="380">
        <v>11</v>
      </c>
      <c r="B66" s="378" t="s">
        <v>14</v>
      </c>
      <c r="C66" s="381" t="s">
        <v>8</v>
      </c>
      <c r="D66" s="381">
        <v>1</v>
      </c>
      <c r="E66" s="379"/>
      <c r="F66" s="388">
        <f>D66*E66</f>
        <v>0</v>
      </c>
    </row>
    <row r="67" spans="1:6" s="294" customFormat="1">
      <c r="A67" s="380"/>
      <c r="B67" s="378"/>
      <c r="C67" s="381"/>
      <c r="D67" s="390"/>
      <c r="E67" s="379"/>
      <c r="F67" s="379">
        <v>0</v>
      </c>
    </row>
    <row r="68" spans="1:6" s="273" customFormat="1" ht="89.25">
      <c r="A68" s="380">
        <v>12</v>
      </c>
      <c r="B68" s="378" t="s">
        <v>491</v>
      </c>
      <c r="C68" s="381" t="s">
        <v>8</v>
      </c>
      <c r="D68" s="390">
        <v>1</v>
      </c>
      <c r="E68" s="379"/>
      <c r="F68" s="388">
        <f>D68*E68</f>
        <v>0</v>
      </c>
    </row>
    <row r="69" spans="1:6" s="273" customFormat="1">
      <c r="A69"/>
      <c r="B69"/>
      <c r="C69"/>
      <c r="D69"/>
      <c r="E69"/>
      <c r="F69"/>
    </row>
    <row r="70" spans="1:6" s="273" customFormat="1">
      <c r="A70" s="306"/>
      <c r="B70" s="269"/>
      <c r="C70" s="270"/>
      <c r="D70" s="271"/>
      <c r="E70" s="272"/>
      <c r="F70" s="272">
        <f t="shared" ref="F70" si="0">E70*D70</f>
        <v>0</v>
      </c>
    </row>
    <row r="71" spans="1:6" s="267" customFormat="1">
      <c r="A71" s="284" t="s">
        <v>0</v>
      </c>
      <c r="B71" s="285"/>
      <c r="C71" s="286"/>
      <c r="D71" s="287"/>
      <c r="E71" s="288"/>
      <c r="F71" s="289">
        <f>SUM(F45:F70)</f>
        <v>0</v>
      </c>
    </row>
    <row r="72" spans="1:6" s="267" customFormat="1">
      <c r="A72" s="284" t="s">
        <v>9</v>
      </c>
      <c r="B72" s="285"/>
      <c r="C72" s="286"/>
      <c r="D72" s="287"/>
      <c r="E72" s="288"/>
      <c r="F72" s="289"/>
    </row>
    <row r="73" spans="1:6">
      <c r="A73" s="268"/>
      <c r="B73" s="269"/>
      <c r="C73" s="270"/>
      <c r="D73" s="271"/>
      <c r="E73" s="272"/>
      <c r="F73" s="272">
        <f t="shared" ref="F73:F76" si="1">E73*D73</f>
        <v>0</v>
      </c>
    </row>
    <row r="74" spans="1:6">
      <c r="A74" s="268">
        <f>A12</f>
        <v>1</v>
      </c>
      <c r="B74" s="307" t="str">
        <f>B12</f>
        <v xml:space="preserve">ELEKTROENERGETSKE INSTALACIJE </v>
      </c>
      <c r="C74" s="270" t="s">
        <v>1</v>
      </c>
      <c r="D74" s="271">
        <v>1</v>
      </c>
      <c r="E74" s="272">
        <f>F42</f>
        <v>0</v>
      </c>
      <c r="F74" s="272">
        <f t="shared" si="1"/>
        <v>0</v>
      </c>
    </row>
    <row r="75" spans="1:6">
      <c r="A75" s="1"/>
      <c r="B75" s="2"/>
      <c r="C75" s="3"/>
      <c r="D75" s="4"/>
      <c r="E75" s="272"/>
      <c r="F75" s="272">
        <f t="shared" si="1"/>
        <v>0</v>
      </c>
    </row>
    <row r="76" spans="1:6" ht="38.25">
      <c r="A76" s="268">
        <f>A44</f>
        <v>2</v>
      </c>
      <c r="B76" s="307" t="str">
        <f>B44</f>
        <v>ELEKTROINSTALATERSKI RADOVI UZ RADOVE NA OVOJNICI - INSTALACIJA ZA ZAŠTITU OD DJELOVANJA MUNJE</v>
      </c>
      <c r="C76" s="270" t="s">
        <v>1</v>
      </c>
      <c r="D76" s="271">
        <v>1</v>
      </c>
      <c r="E76" s="272">
        <f>F71</f>
        <v>0</v>
      </c>
      <c r="F76" s="272">
        <f t="shared" si="1"/>
        <v>0</v>
      </c>
    </row>
    <row r="77" spans="1:6">
      <c r="A77" s="268"/>
      <c r="B77" s="2"/>
      <c r="C77" s="3"/>
      <c r="D77" s="4"/>
      <c r="E77" s="272"/>
      <c r="F77" s="272"/>
    </row>
    <row r="78" spans="1:6" s="267" customFormat="1" ht="15.75">
      <c r="A78" s="308" t="s">
        <v>0</v>
      </c>
      <c r="B78" s="285"/>
      <c r="C78" s="286"/>
      <c r="D78" s="287"/>
      <c r="E78" s="322"/>
      <c r="F78" s="323">
        <f>SUM(F73:F77)</f>
        <v>0</v>
      </c>
    </row>
    <row r="79" spans="1:6" s="273" customFormat="1" ht="15.75">
      <c r="A79" s="309" t="s">
        <v>17</v>
      </c>
      <c r="B79" s="310"/>
      <c r="C79" s="311"/>
      <c r="D79" s="312"/>
      <c r="E79" s="446">
        <f>F78*0.25</f>
        <v>0</v>
      </c>
      <c r="F79" s="446"/>
    </row>
    <row r="80" spans="1:6" s="316" customFormat="1" ht="15.75">
      <c r="A80" s="308" t="s">
        <v>18</v>
      </c>
      <c r="B80" s="313"/>
      <c r="C80" s="314"/>
      <c r="D80" s="315"/>
      <c r="E80" s="447">
        <f>SUM(E78:F79)</f>
        <v>0</v>
      </c>
      <c r="F80" s="448"/>
    </row>
  </sheetData>
  <mergeCells count="6">
    <mergeCell ref="E79:F79"/>
    <mergeCell ref="E80:F80"/>
    <mergeCell ref="A4:F4"/>
    <mergeCell ref="A5:F5"/>
    <mergeCell ref="A2:F2"/>
    <mergeCell ref="A3:F3"/>
  </mergeCells>
  <pageMargins left="0.98425196850393704" right="0.39370078740157483" top="0.39370078740157483" bottom="0.39370078740157483" header="0.39370078740157483" footer="0"/>
  <pageSetup paperSize="9" orientation="portrait" horizontalDpi="4294967293" r:id="rId1"/>
  <headerFooter alignWithMargins="0"/>
  <rowBreaks count="3" manualBreakCount="3">
    <brk id="11" max="5" man="1"/>
    <brk id="43" max="5" man="1"/>
    <brk id="71"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5</vt:i4>
      </vt:variant>
      <vt:variant>
        <vt:lpstr>Imenovani rasponi</vt:lpstr>
      </vt:variant>
      <vt:variant>
        <vt:i4>7</vt:i4>
      </vt:variant>
    </vt:vector>
  </HeadingPairs>
  <TitlesOfParts>
    <vt:vector size="12" baseType="lpstr">
      <vt:lpstr>NASLOVNICA</vt:lpstr>
      <vt:lpstr>SVEUKUPNA REKAPITULACIJA</vt:lpstr>
      <vt:lpstr>OPĆI UVJETI</vt:lpstr>
      <vt:lpstr>G.O. RADOVI</vt:lpstr>
      <vt:lpstr>ELEKTROTEHNIČKI RADOVI</vt:lpstr>
      <vt:lpstr>'OPĆI UVJETI'!_Hlk484968360</vt:lpstr>
      <vt:lpstr>'SVEUKUPNA REKAPITULACIJA'!Ispis_naslova</vt:lpstr>
      <vt:lpstr>'ELEKTROTEHNIČKI RADOVI'!Podrucje_ispisa</vt:lpstr>
      <vt:lpstr>'G.O. RADOVI'!Podrucje_ispisa</vt:lpstr>
      <vt:lpstr>NASLOVNICA!Podrucje_ispisa</vt:lpstr>
      <vt:lpstr>'OPĆI UVJETI'!Podrucje_ispisa</vt:lpstr>
      <vt:lpstr>'SVEUKUPNA REKAPITULACIJA'!Podrucje_ispisa</vt:lpstr>
    </vt:vector>
  </TitlesOfParts>
  <Company>Gogo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Gogo</dc:creator>
  <cp:lastModifiedBy>Admin</cp:lastModifiedBy>
  <cp:lastPrinted>2019-02-28T09:22:52Z</cp:lastPrinted>
  <dcterms:created xsi:type="dcterms:W3CDTF">2000-02-09T23:15:32Z</dcterms:created>
  <dcterms:modified xsi:type="dcterms:W3CDTF">2019-10-02T11:01:23Z</dcterms:modified>
</cp:coreProperties>
</file>